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25" activeTab="0"/>
  </bookViews>
  <sheets>
    <sheet name="Protokoll" sheetId="1" r:id="rId1"/>
    <sheet name="Wiegeliste" sheetId="2" r:id="rId2"/>
    <sheet name="Wilks-Tabelle" sheetId="3" r:id="rId3"/>
  </sheets>
  <definedNames/>
  <calcPr fullCalcOnLoad="1"/>
</workbook>
</file>

<file path=xl/sharedStrings.xml><?xml version="1.0" encoding="utf-8"?>
<sst xmlns="http://schemas.openxmlformats.org/spreadsheetml/2006/main" count="68" uniqueCount="23">
  <si>
    <t>Verein</t>
  </si>
  <si>
    <t>Name</t>
  </si>
  <si>
    <t>Körperg.</t>
  </si>
  <si>
    <t>Reißen</t>
  </si>
  <si>
    <t>Stoßen</t>
  </si>
  <si>
    <t>Zwei-kampf</t>
  </si>
  <si>
    <t>Nordliga-Wertung</t>
  </si>
  <si>
    <t>Kampfrichter</t>
  </si>
  <si>
    <t>Punkte
gesamt</t>
  </si>
  <si>
    <t>Gewicht</t>
  </si>
  <si>
    <t>m/w</t>
  </si>
  <si>
    <t>Starter außer Konkurrenz</t>
  </si>
  <si>
    <t>1. Reißen</t>
  </si>
  <si>
    <t>1. Stoßen</t>
  </si>
  <si>
    <t>Protokollführer</t>
  </si>
  <si>
    <t>Beste Rel.</t>
  </si>
  <si>
    <t>Wettkampfprotokoll Nordliga</t>
  </si>
  <si>
    <t>Wiegeliste Nordliga</t>
  </si>
  <si>
    <t>Jugendhantel?</t>
  </si>
  <si>
    <t>Außer Konkurrenz:</t>
  </si>
  <si>
    <t>Jahrgang</t>
  </si>
  <si>
    <t>Aktuelles Jahr</t>
  </si>
  <si>
    <t>Faktor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</si>
</sst>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_-* #,##0.000\ _€_-;\-* #,##0.000\ _€_-;_-* &quot;-&quot;???\ _€_-;_-@_-"/>
  </numFmts>
  <fonts count="40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2" xfId="46" applyNumberFormat="1" applyBorder="1" applyAlignment="1">
      <alignment/>
    </xf>
    <xf numFmtId="164" fontId="0" fillId="0" borderId="0" xfId="46" applyNumberFormat="1" applyAlignment="1">
      <alignment/>
    </xf>
    <xf numFmtId="164" fontId="0" fillId="0" borderId="10" xfId="46" applyNumberFormat="1" applyBorder="1" applyAlignment="1">
      <alignment/>
    </xf>
    <xf numFmtId="164" fontId="0" fillId="0" borderId="10" xfId="46" applyNumberFormat="1" applyFill="1" applyBorder="1" applyAlignment="1">
      <alignment/>
    </xf>
    <xf numFmtId="165" fontId="0" fillId="0" borderId="10" xfId="46" applyNumberFormat="1" applyBorder="1" applyAlignment="1">
      <alignment/>
    </xf>
    <xf numFmtId="165" fontId="0" fillId="0" borderId="11" xfId="46" applyNumberFormat="1" applyBorder="1" applyAlignment="1">
      <alignment/>
    </xf>
    <xf numFmtId="165" fontId="0" fillId="0" borderId="11" xfId="46" applyNumberFormat="1" applyFill="1" applyBorder="1" applyAlignment="1">
      <alignment/>
    </xf>
    <xf numFmtId="165" fontId="0" fillId="0" borderId="12" xfId="46" applyNumberFormat="1" applyBorder="1" applyAlignment="1">
      <alignment/>
    </xf>
    <xf numFmtId="165" fontId="0" fillId="0" borderId="0" xfId="46" applyNumberFormat="1" applyAlignment="1">
      <alignment/>
    </xf>
    <xf numFmtId="0" fontId="1" fillId="0" borderId="0" xfId="0" applyFont="1" applyAlignment="1">
      <alignment/>
    </xf>
    <xf numFmtId="165" fontId="0" fillId="0" borderId="10" xfId="46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1" xfId="46" applyNumberFormat="1" applyBorder="1" applyAlignment="1">
      <alignment/>
    </xf>
    <xf numFmtId="164" fontId="0" fillId="0" borderId="11" xfId="46" applyNumberFormat="1" applyFill="1" applyBorder="1" applyAlignment="1">
      <alignment/>
    </xf>
    <xf numFmtId="165" fontId="0" fillId="0" borderId="0" xfId="46" applyNumberFormat="1" applyFill="1" applyAlignment="1">
      <alignment/>
    </xf>
    <xf numFmtId="165" fontId="0" fillId="0" borderId="12" xfId="46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64" fontId="0" fillId="33" borderId="14" xfId="46" applyNumberFormat="1" applyFill="1" applyBorder="1" applyAlignment="1">
      <alignment/>
    </xf>
    <xf numFmtId="165" fontId="0" fillId="34" borderId="14" xfId="46" applyNumberFormat="1" applyFill="1" applyBorder="1" applyAlignment="1">
      <alignment/>
    </xf>
    <xf numFmtId="165" fontId="0" fillId="33" borderId="14" xfId="46" applyNumberFormat="1" applyFill="1" applyBorder="1" applyAlignment="1">
      <alignment/>
    </xf>
    <xf numFmtId="165" fontId="0" fillId="0" borderId="15" xfId="46" applyNumberFormat="1" applyFill="1" applyBorder="1" applyAlignment="1">
      <alignment/>
    </xf>
    <xf numFmtId="165" fontId="0" fillId="0" borderId="16" xfId="46" applyNumberFormat="1" applyFill="1" applyBorder="1" applyAlignment="1">
      <alignment/>
    </xf>
    <xf numFmtId="165" fontId="0" fillId="0" borderId="17" xfId="46" applyNumberFormat="1" applyBorder="1" applyAlignment="1">
      <alignment/>
    </xf>
    <xf numFmtId="164" fontId="0" fillId="0" borderId="0" xfId="46" applyNumberFormat="1" applyBorder="1" applyAlignment="1">
      <alignment/>
    </xf>
    <xf numFmtId="165" fontId="0" fillId="0" borderId="18" xfId="46" applyNumberFormat="1" applyFill="1" applyBorder="1" applyAlignment="1">
      <alignment/>
    </xf>
    <xf numFmtId="165" fontId="0" fillId="0" borderId="19" xfId="46" applyNumberFormat="1" applyBorder="1" applyAlignment="1">
      <alignment/>
    </xf>
    <xf numFmtId="165" fontId="0" fillId="0" borderId="20" xfId="46" applyNumberFormat="1" applyFill="1" applyBorder="1" applyAlignment="1">
      <alignment/>
    </xf>
    <xf numFmtId="165" fontId="0" fillId="0" borderId="20" xfId="46" applyNumberFormat="1" applyBorder="1" applyAlignment="1">
      <alignment/>
    </xf>
    <xf numFmtId="165" fontId="0" fillId="0" borderId="21" xfId="46" applyNumberFormat="1" applyFill="1" applyBorder="1" applyAlignment="1">
      <alignment/>
    </xf>
    <xf numFmtId="165" fontId="0" fillId="0" borderId="22" xfId="46" applyNumberFormat="1" applyFill="1" applyBorder="1" applyAlignment="1">
      <alignment/>
    </xf>
    <xf numFmtId="165" fontId="0" fillId="0" borderId="23" xfId="46" applyNumberFormat="1" applyFill="1" applyBorder="1" applyAlignment="1">
      <alignment/>
    </xf>
    <xf numFmtId="165" fontId="0" fillId="0" borderId="22" xfId="46" applyNumberFormat="1" applyBorder="1" applyAlignment="1">
      <alignment/>
    </xf>
    <xf numFmtId="164" fontId="0" fillId="0" borderId="24" xfId="46" applyNumberForma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64" fontId="0" fillId="0" borderId="26" xfId="46" applyNumberFormat="1" applyBorder="1" applyAlignment="1">
      <alignment/>
    </xf>
    <xf numFmtId="165" fontId="0" fillId="0" borderId="25" xfId="46" applyNumberFormat="1" applyFill="1" applyBorder="1" applyAlignment="1">
      <alignment/>
    </xf>
    <xf numFmtId="165" fontId="0" fillId="0" borderId="26" xfId="46" applyNumberFormat="1" applyBorder="1" applyAlignment="1">
      <alignment/>
    </xf>
    <xf numFmtId="165" fontId="0" fillId="0" borderId="27" xfId="46" applyNumberFormat="1" applyFill="1" applyBorder="1" applyAlignment="1">
      <alignment/>
    </xf>
    <xf numFmtId="165" fontId="0" fillId="0" borderId="28" xfId="46" applyNumberFormat="1" applyBorder="1" applyAlignment="1">
      <alignment/>
    </xf>
    <xf numFmtId="165" fontId="0" fillId="0" borderId="27" xfId="46" applyNumberFormat="1" applyBorder="1" applyAlignment="1">
      <alignment wrapText="1"/>
    </xf>
    <xf numFmtId="164" fontId="0" fillId="0" borderId="29" xfId="46" applyNumberFormat="1" applyBorder="1" applyAlignment="1">
      <alignment wrapText="1"/>
    </xf>
    <xf numFmtId="164" fontId="0" fillId="0" borderId="30" xfId="46" applyNumberFormat="1" applyFill="1" applyBorder="1" applyAlignment="1">
      <alignment wrapText="1"/>
    </xf>
    <xf numFmtId="165" fontId="0" fillId="0" borderId="31" xfId="46" applyNumberFormat="1" applyBorder="1" applyAlignment="1">
      <alignment/>
    </xf>
    <xf numFmtId="165" fontId="0" fillId="0" borderId="32" xfId="46" applyNumberFormat="1" applyBorder="1" applyAlignment="1">
      <alignment/>
    </xf>
    <xf numFmtId="165" fontId="0" fillId="0" borderId="32" xfId="46" applyNumberFormat="1" applyFill="1" applyBorder="1" applyAlignment="1">
      <alignment/>
    </xf>
    <xf numFmtId="0" fontId="0" fillId="0" borderId="17" xfId="0" applyFill="1" applyBorder="1" applyAlignment="1">
      <alignment/>
    </xf>
    <xf numFmtId="164" fontId="0" fillId="0" borderId="17" xfId="46" applyNumberFormat="1" applyBorder="1" applyAlignment="1">
      <alignment/>
    </xf>
    <xf numFmtId="165" fontId="0" fillId="0" borderId="33" xfId="46" applyNumberFormat="1" applyBorder="1" applyAlignment="1">
      <alignment/>
    </xf>
    <xf numFmtId="165" fontId="0" fillId="0" borderId="34" xfId="46" applyNumberFormat="1" applyBorder="1" applyAlignment="1">
      <alignment wrapText="1"/>
    </xf>
    <xf numFmtId="165" fontId="0" fillId="0" borderId="17" xfId="46" applyNumberFormat="1" applyFill="1" applyBorder="1" applyAlignment="1">
      <alignment/>
    </xf>
    <xf numFmtId="165" fontId="0" fillId="0" borderId="35" xfId="46" applyNumberForma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164" fontId="0" fillId="0" borderId="37" xfId="46" applyNumberFormat="1" applyBorder="1" applyAlignment="1">
      <alignment/>
    </xf>
    <xf numFmtId="165" fontId="0" fillId="0" borderId="36" xfId="46" applyNumberFormat="1" applyFill="1" applyBorder="1" applyAlignment="1">
      <alignment/>
    </xf>
    <xf numFmtId="165" fontId="0" fillId="0" borderId="37" xfId="46" applyNumberFormat="1" applyBorder="1" applyAlignment="1">
      <alignment/>
    </xf>
    <xf numFmtId="165" fontId="0" fillId="0" borderId="38" xfId="46" applyNumberFormat="1" applyBorder="1" applyAlignment="1">
      <alignment wrapText="1"/>
    </xf>
    <xf numFmtId="164" fontId="0" fillId="0" borderId="39" xfId="46" applyNumberFormat="1" applyBorder="1" applyAlignment="1">
      <alignment wrapText="1"/>
    </xf>
    <xf numFmtId="164" fontId="0" fillId="34" borderId="30" xfId="46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164" fontId="0" fillId="0" borderId="15" xfId="46" applyNumberFormat="1" applyFill="1" applyBorder="1" applyAlignment="1">
      <alignment/>
    </xf>
    <xf numFmtId="164" fontId="0" fillId="0" borderId="17" xfId="46" applyNumberForma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5" xfId="0" applyFill="1" applyBorder="1" applyAlignment="1">
      <alignment horizontal="center"/>
    </xf>
    <xf numFmtId="164" fontId="0" fillId="33" borderId="45" xfId="46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46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8" xfId="0" applyFont="1" applyBorder="1" applyAlignment="1">
      <alignment/>
    </xf>
    <xf numFmtId="0" fontId="5" fillId="33" borderId="13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47" xfId="46" applyNumberFormat="1" applyBorder="1" applyAlignment="1">
      <alignment/>
    </xf>
    <xf numFmtId="164" fontId="0" fillId="0" borderId="48" xfId="46" applyNumberFormat="1" applyBorder="1" applyAlignment="1">
      <alignment/>
    </xf>
    <xf numFmtId="164" fontId="5" fillId="0" borderId="49" xfId="46" applyNumberFormat="1" applyFont="1" applyBorder="1" applyAlignment="1">
      <alignment/>
    </xf>
    <xf numFmtId="164" fontId="0" fillId="0" borderId="14" xfId="46" applyNumberFormat="1" applyFill="1" applyBorder="1" applyAlignment="1">
      <alignment wrapText="1"/>
    </xf>
    <xf numFmtId="164" fontId="0" fillId="0" borderId="48" xfId="46" applyNumberFormat="1" applyFill="1" applyBorder="1" applyAlignment="1">
      <alignment/>
    </xf>
    <xf numFmtId="164" fontId="5" fillId="0" borderId="14" xfId="46" applyNumberFormat="1" applyFont="1" applyBorder="1" applyAlignment="1">
      <alignment/>
    </xf>
    <xf numFmtId="164" fontId="5" fillId="0" borderId="13" xfId="46" applyNumberFormat="1" applyFont="1" applyBorder="1" applyAlignment="1">
      <alignment/>
    </xf>
    <xf numFmtId="164" fontId="0" fillId="0" borderId="50" xfId="46" applyNumberFormat="1" applyFill="1" applyBorder="1" applyAlignment="1">
      <alignment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shrinkToFit="1"/>
    </xf>
    <xf numFmtId="0" fontId="2" fillId="0" borderId="18" xfId="0" applyFont="1" applyBorder="1" applyAlignment="1">
      <alignment shrinkToFit="1"/>
    </xf>
    <xf numFmtId="0" fontId="3" fillId="0" borderId="18" xfId="0" applyFont="1" applyFill="1" applyBorder="1" applyAlignment="1">
      <alignment shrinkToFit="1"/>
    </xf>
    <xf numFmtId="0" fontId="3" fillId="0" borderId="18" xfId="0" applyFont="1" applyBorder="1" applyAlignment="1">
      <alignment shrinkToFit="1"/>
    </xf>
    <xf numFmtId="0" fontId="3" fillId="0" borderId="0" xfId="0" applyFont="1" applyFill="1" applyAlignment="1">
      <alignment shrinkToFit="1"/>
    </xf>
    <xf numFmtId="0" fontId="0" fillId="0" borderId="17" xfId="0" applyBorder="1" applyAlignment="1">
      <alignment/>
    </xf>
    <xf numFmtId="0" fontId="0" fillId="0" borderId="0" xfId="0" applyAlignment="1">
      <alignment wrapText="1"/>
    </xf>
    <xf numFmtId="166" fontId="0" fillId="0" borderId="57" xfId="46" applyNumberFormat="1" applyBorder="1" applyAlignment="1">
      <alignment/>
    </xf>
    <xf numFmtId="0" fontId="0" fillId="0" borderId="58" xfId="0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59" xfId="46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60" xfId="0" applyBorder="1" applyAlignment="1">
      <alignment horizontal="center"/>
    </xf>
    <xf numFmtId="164" fontId="0" fillId="0" borderId="61" xfId="46" applyNumberFormat="1" applyBorder="1" applyAlignment="1">
      <alignment/>
    </xf>
    <xf numFmtId="0" fontId="0" fillId="0" borderId="62" xfId="0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64" xfId="0" applyFont="1" applyBorder="1" applyAlignment="1">
      <alignment horizontal="center" vertical="center" textRotation="90" wrapText="1"/>
    </xf>
    <xf numFmtId="0" fontId="0" fillId="0" borderId="62" xfId="0" applyFont="1" applyBorder="1" applyAlignment="1">
      <alignment horizontal="center" vertical="center" textRotation="90" wrapText="1"/>
    </xf>
    <xf numFmtId="166" fontId="0" fillId="0" borderId="65" xfId="46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="85" zoomScaleNormal="85" zoomScalePageLayoutView="0" workbookViewId="0" topLeftCell="A1">
      <selection activeCell="E57" sqref="E57"/>
    </sheetView>
  </sheetViews>
  <sheetFormatPr defaultColWidth="11.421875" defaultRowHeight="12.75"/>
  <cols>
    <col min="1" max="1" width="7.421875" style="0" customWidth="1"/>
    <col min="2" max="2" width="20.8515625" style="0" customWidth="1"/>
    <col min="3" max="3" width="6.57421875" style="66" bestFit="1" customWidth="1"/>
    <col min="4" max="4" width="8.7109375" style="66" bestFit="1" customWidth="1"/>
    <col min="5" max="5" width="8.421875" style="5" customWidth="1"/>
    <col min="6" max="6" width="8.28125" style="5" customWidth="1"/>
    <col min="7" max="7" width="8.57421875" style="19" customWidth="1"/>
    <col min="8" max="8" width="8.8515625" style="12" customWidth="1"/>
    <col min="9" max="9" width="8.421875" style="12" customWidth="1"/>
    <col min="10" max="10" width="7.57421875" style="12" customWidth="1"/>
    <col min="11" max="11" width="8.8515625" style="12" customWidth="1"/>
    <col min="12" max="12" width="9.140625" style="12" customWidth="1"/>
    <col min="13" max="13" width="9.00390625" style="12" customWidth="1"/>
    <col min="14" max="14" width="7.8515625" style="12" customWidth="1"/>
    <col min="15" max="15" width="7.140625" style="12" customWidth="1"/>
    <col min="16" max="16" width="8.7109375" style="5" customWidth="1"/>
    <col min="17" max="17" width="8.28125" style="5" customWidth="1"/>
    <col min="18" max="18" width="10.28125" style="0" bestFit="1" customWidth="1"/>
  </cols>
  <sheetData>
    <row r="1" ht="15.75">
      <c r="A1" s="13" t="s">
        <v>16</v>
      </c>
    </row>
    <row r="2" spans="1:3" ht="15.75">
      <c r="A2" s="13" t="s">
        <v>21</v>
      </c>
      <c r="C2" s="122">
        <v>2015</v>
      </c>
    </row>
    <row r="3" ht="13.5" thickBot="1"/>
    <row r="4" spans="1:18" ht="26.25" thickBot="1">
      <c r="A4" s="39" t="s">
        <v>0</v>
      </c>
      <c r="B4" s="40" t="s">
        <v>1</v>
      </c>
      <c r="C4" s="67" t="s">
        <v>10</v>
      </c>
      <c r="D4" s="67" t="s">
        <v>20</v>
      </c>
      <c r="E4" s="41" t="s">
        <v>2</v>
      </c>
      <c r="F4" s="123" t="s">
        <v>22</v>
      </c>
      <c r="G4" s="42">
        <v>1</v>
      </c>
      <c r="H4" s="43">
        <v>2</v>
      </c>
      <c r="I4" s="43">
        <v>3</v>
      </c>
      <c r="J4" s="43" t="s">
        <v>3</v>
      </c>
      <c r="K4" s="42">
        <v>1</v>
      </c>
      <c r="L4" s="43">
        <v>2</v>
      </c>
      <c r="M4" s="43">
        <v>3</v>
      </c>
      <c r="N4" s="43" t="s">
        <v>4</v>
      </c>
      <c r="O4" s="55" t="s">
        <v>5</v>
      </c>
      <c r="P4" s="47" t="s">
        <v>8</v>
      </c>
      <c r="Q4" s="48" t="s">
        <v>6</v>
      </c>
      <c r="R4" s="105" t="s">
        <v>15</v>
      </c>
    </row>
    <row r="5" spans="1:18" ht="13.5" thickBot="1">
      <c r="A5" s="127"/>
      <c r="B5" s="1"/>
      <c r="C5" s="75"/>
      <c r="D5" s="121"/>
      <c r="E5" s="126"/>
      <c r="F5" s="120"/>
      <c r="G5" s="34"/>
      <c r="H5" s="14"/>
      <c r="I5" s="14"/>
      <c r="J5" s="8">
        <f aca="true" t="shared" si="0" ref="J5:J10">IF(MAX(G5:I5)&lt;0,0,MAX(G5:I5))</f>
        <v>0</v>
      </c>
      <c r="K5" s="34"/>
      <c r="L5" s="14"/>
      <c r="M5" s="14"/>
      <c r="N5" s="8">
        <f aca="true" t="shared" si="1" ref="N5:N10">IF(MAX(K5:M5)&lt;0,0,MAX(K5:M5))</f>
        <v>0</v>
      </c>
      <c r="O5" s="54">
        <f aca="true" t="shared" si="2" ref="O5:O10">J5+N5</f>
        <v>0</v>
      </c>
      <c r="P5" s="38">
        <f aca="true" t="shared" si="3" ref="P5:P10">IF(F5="",0,F5*O5)</f>
        <v>0</v>
      </c>
      <c r="Q5" s="4"/>
      <c r="R5" s="106" t="str">
        <f>IF(P5=LARGE(($P$5:$P$10,$P$13:$P$18,$P$21:$P$26,$P$29:$P$34),1),"1. Platz",IF(P5=LARGE(($P$5:$P$10,$P$13:$P$18,$P$21:$P$26,$P$29:$P$34),2),"2. Platz",IF(P5=LARGE(($P$5:$P$10,$P$13:$P$18,$P$21:$P$26,$P$29:$P$34),3),"3. Platz","")))</f>
        <v>1. Platz</v>
      </c>
    </row>
    <row r="6" spans="1:19" ht="13.5" thickBot="1">
      <c r="A6" s="128"/>
      <c r="B6" s="2"/>
      <c r="C6" s="125"/>
      <c r="D6" s="124"/>
      <c r="E6" s="29"/>
      <c r="F6" s="120"/>
      <c r="G6" s="27"/>
      <c r="H6" s="10"/>
      <c r="I6" s="10"/>
      <c r="J6" s="9">
        <f t="shared" si="0"/>
        <v>0</v>
      </c>
      <c r="K6" s="27"/>
      <c r="L6" s="10"/>
      <c r="M6" s="10"/>
      <c r="N6" s="9">
        <f t="shared" si="1"/>
        <v>0</v>
      </c>
      <c r="O6" s="31">
        <f t="shared" si="2"/>
        <v>0</v>
      </c>
      <c r="P6" s="38">
        <f t="shared" si="3"/>
        <v>0</v>
      </c>
      <c r="Q6" s="98"/>
      <c r="R6" s="107" t="str">
        <f>IF(P6=LARGE(($P$5:$P$10,$P$13:$P$18,$P$21:$P$26,$P$29:$P$34),1),"1. Platz",IF(P6=LARGE(($P$5:$P$10,$P$13:$P$18,$P$21:$P$26,$P$29:$P$34),2),"2. Platz",IF(P6=LARGE(($P$5:$P$10,$P$13:$P$18,$P$21:$P$26,$P$29:$P$34),3),"3. Platz","")))</f>
        <v>1. Platz</v>
      </c>
      <c r="S6" s="97"/>
    </row>
    <row r="7" spans="1:18" ht="13.5" thickBot="1">
      <c r="A7" s="128"/>
      <c r="B7" s="2"/>
      <c r="C7" s="72"/>
      <c r="D7" s="72"/>
      <c r="E7" s="17"/>
      <c r="F7" s="120"/>
      <c r="G7" s="27"/>
      <c r="H7" s="10"/>
      <c r="I7" s="10"/>
      <c r="J7" s="9">
        <f t="shared" si="0"/>
        <v>0</v>
      </c>
      <c r="K7" s="27"/>
      <c r="L7" s="10"/>
      <c r="M7" s="10"/>
      <c r="N7" s="9">
        <f t="shared" si="1"/>
        <v>0</v>
      </c>
      <c r="O7" s="31">
        <f t="shared" si="2"/>
        <v>0</v>
      </c>
      <c r="P7" s="38">
        <f t="shared" si="3"/>
        <v>0</v>
      </c>
      <c r="Q7" s="98"/>
      <c r="R7" s="107" t="str">
        <f>IF(P7=LARGE(($P$5:$P$10,$P$13:$P$18,$P$21:$P$26,$P$29:$P$34),1),"1. Platz",IF(P7=LARGE(($P$5:$P$10,$P$13:$P$18,$P$21:$P$26,$P$29:$P$34),2),"2. Platz",IF(P7=LARGE(($P$5:$P$10,$P$13:$P$18,$P$21:$P$26,$P$29:$P$34),3),"3. Platz","")))</f>
        <v>1. Platz</v>
      </c>
    </row>
    <row r="8" spans="1:18" ht="13.5" thickBot="1">
      <c r="A8" s="128"/>
      <c r="B8" s="2"/>
      <c r="C8" s="72"/>
      <c r="D8" s="72"/>
      <c r="E8" s="17"/>
      <c r="F8" s="120"/>
      <c r="G8" s="27"/>
      <c r="H8" s="10"/>
      <c r="I8" s="10"/>
      <c r="J8" s="9">
        <f t="shared" si="0"/>
        <v>0</v>
      </c>
      <c r="K8" s="27"/>
      <c r="L8" s="10"/>
      <c r="M8" s="10"/>
      <c r="N8" s="9">
        <f t="shared" si="1"/>
        <v>0</v>
      </c>
      <c r="O8" s="31">
        <f t="shared" si="2"/>
        <v>0</v>
      </c>
      <c r="P8" s="38">
        <f t="shared" si="3"/>
        <v>0</v>
      </c>
      <c r="Q8" s="98"/>
      <c r="R8" s="107" t="str">
        <f>IF(P8=LARGE(($P$5:$P$10,$P$13:$P$18,$P$21:$P$26,$P$29:$P$34),1),"1. Platz",IF(P8=LARGE(($P$5:$P$10,$P$13:$P$18,$P$21:$P$26,$P$29:$P$34),2),"2. Platz",IF(P8=LARGE(($P$5:$P$10,$P$13:$P$18,$P$21:$P$26,$P$29:$P$34),3),"3. Platz","")))</f>
        <v>1. Platz</v>
      </c>
    </row>
    <row r="9" spans="1:18" ht="13.5" thickBot="1">
      <c r="A9" s="128"/>
      <c r="B9" s="2"/>
      <c r="C9" s="72"/>
      <c r="D9" s="72"/>
      <c r="E9" s="17"/>
      <c r="F9" s="120"/>
      <c r="G9" s="27"/>
      <c r="H9" s="10"/>
      <c r="I9" s="10"/>
      <c r="J9" s="9">
        <f t="shared" si="0"/>
        <v>0</v>
      </c>
      <c r="K9" s="27"/>
      <c r="L9" s="10"/>
      <c r="M9" s="10"/>
      <c r="N9" s="9">
        <f t="shared" si="1"/>
        <v>0</v>
      </c>
      <c r="O9" s="31">
        <f t="shared" si="2"/>
        <v>0</v>
      </c>
      <c r="P9" s="38">
        <f t="shared" si="3"/>
        <v>0</v>
      </c>
      <c r="Q9" s="99"/>
      <c r="R9" s="107" t="str">
        <f>IF(P9=LARGE(($P$5:$P$10,$P$13:$P$18,$P$21:$P$26,$P$29:$P$34),1),"1. Platz",IF(P9=LARGE(($P$5:$P$10,$P$13:$P$18,$P$21:$P$26,$P$29:$P$34),2),"2. Platz",IF(P9=LARGE(($P$5:$P$10,$P$13:$P$18,$P$21:$P$26,$P$29:$P$34),3),"3. Platz","")))</f>
        <v>1. Platz</v>
      </c>
    </row>
    <row r="10" spans="1:18" ht="13.5" thickBot="1">
      <c r="A10" s="129"/>
      <c r="B10" s="118"/>
      <c r="C10" s="72"/>
      <c r="D10" s="72"/>
      <c r="E10" s="53"/>
      <c r="F10" s="120"/>
      <c r="G10" s="51"/>
      <c r="H10" s="56"/>
      <c r="I10" s="56"/>
      <c r="J10" s="56">
        <f t="shared" si="0"/>
        <v>0</v>
      </c>
      <c r="K10" s="51"/>
      <c r="L10" s="56"/>
      <c r="M10" s="56"/>
      <c r="N10" s="56">
        <f t="shared" si="1"/>
        <v>0</v>
      </c>
      <c r="O10" s="49">
        <f t="shared" si="2"/>
        <v>0</v>
      </c>
      <c r="P10" s="38">
        <f t="shared" si="3"/>
        <v>0</v>
      </c>
      <c r="Q10" s="99"/>
      <c r="R10" s="108" t="str">
        <f>IF(P10=LARGE(($P$5:$P$10,$P$13:$P$18,$P$21:$P$26,$P$29:$P$34),1),"1. Platz",IF(P10=LARGE(($P$5:$P$10,$P$13:$P$18,$P$21:$P$26,$P$29:$P$34),2),"2. Platz",IF(P10=LARGE(($P$5:$P$10,$P$13:$P$18,$P$21:$P$26,$P$29:$P$34),3),"3. Platz","")))</f>
        <v>1. Platz</v>
      </c>
    </row>
    <row r="11" spans="1:18" ht="13.5" thickBot="1">
      <c r="A11" s="21"/>
      <c r="B11" s="22"/>
      <c r="C11" s="68"/>
      <c r="D11" s="68"/>
      <c r="E11" s="23"/>
      <c r="F11" s="23"/>
      <c r="G11" s="24"/>
      <c r="H11" s="25"/>
      <c r="I11" s="25"/>
      <c r="J11" s="25"/>
      <c r="K11" s="25"/>
      <c r="L11" s="25"/>
      <c r="M11" s="25"/>
      <c r="N11" s="25"/>
      <c r="O11" s="25"/>
      <c r="P11" s="65">
        <f>SUM(P5:P10)</f>
        <v>0</v>
      </c>
      <c r="Q11" s="100">
        <f>SUM(Q5:Q10)</f>
        <v>0</v>
      </c>
      <c r="R11" s="110"/>
    </row>
    <row r="12" spans="1:18" ht="26.25" thickBot="1">
      <c r="A12" s="39" t="s">
        <v>0</v>
      </c>
      <c r="B12" s="40" t="s">
        <v>1</v>
      </c>
      <c r="C12" s="67" t="s">
        <v>10</v>
      </c>
      <c r="D12" s="67" t="s">
        <v>20</v>
      </c>
      <c r="E12" s="41" t="s">
        <v>2</v>
      </c>
      <c r="F12" s="123" t="s">
        <v>22</v>
      </c>
      <c r="G12" s="42">
        <v>1</v>
      </c>
      <c r="H12" s="43">
        <v>2</v>
      </c>
      <c r="I12" s="43">
        <v>3</v>
      </c>
      <c r="J12" s="43" t="s">
        <v>3</v>
      </c>
      <c r="K12" s="42">
        <v>1</v>
      </c>
      <c r="L12" s="43">
        <v>2</v>
      </c>
      <c r="M12" s="43">
        <v>3</v>
      </c>
      <c r="N12" s="43" t="s">
        <v>4</v>
      </c>
      <c r="O12" s="55" t="s">
        <v>5</v>
      </c>
      <c r="P12" s="47" t="s">
        <v>8</v>
      </c>
      <c r="Q12" s="101" t="s">
        <v>6</v>
      </c>
      <c r="R12" s="110">
        <f>IF(P12=LARGE(($P$5:$P$10,$P$13:$P$18,$P$21:$P$26,$P$29:$P$34),1),"1. Platz",IF(P12=LARGE(($P$5:$P$10,$P$13:$P$18,$P$21:$P$26,$P$29:$P$34),2),"2. Platz",IF(P12=LARGE(($P$5:$P$10,$P$13:$P$18,$P$21:$P$26,$P$29:$P$34),3),"3. Platz","")))</f>
      </c>
    </row>
    <row r="13" spans="1:18" ht="12.75">
      <c r="A13" s="127"/>
      <c r="B13" s="15"/>
      <c r="C13" s="69"/>
      <c r="D13" s="69"/>
      <c r="E13" s="7"/>
      <c r="F13" s="120"/>
      <c r="G13" s="34"/>
      <c r="H13" s="14"/>
      <c r="I13" s="14"/>
      <c r="J13" s="14">
        <f aca="true" t="shared" si="4" ref="J13:J18">IF(MAX(G13:I13)&lt;0,0,MAX(G13:I13))</f>
        <v>0</v>
      </c>
      <c r="K13" s="34"/>
      <c r="L13" s="14"/>
      <c r="M13" s="14"/>
      <c r="N13" s="14">
        <f aca="true" t="shared" si="5" ref="N13:N18">IF(MAX(K13:M13)&lt;0,0,MAX(K13:M13))</f>
        <v>0</v>
      </c>
      <c r="O13" s="54">
        <f aca="true" t="shared" si="6" ref="O13:O18">J13+N13</f>
        <v>0</v>
      </c>
      <c r="P13" s="38">
        <f aca="true" t="shared" si="7" ref="P13:P18">IF(F13="",0,F13*O13)</f>
        <v>0</v>
      </c>
      <c r="Q13" s="98"/>
      <c r="R13" s="109" t="str">
        <f>IF(P13=LARGE(($P$5:$P$10,$P$13:$P$18,$P$21:$P$26,$P$29:$P$34),1),"1. Platz",IF(P13=LARGE(($P$5:$P$10,$P$13:$P$18,$P$21:$P$26,$P$29:$P$34),2),"2. Platz",IF(P13=LARGE(($P$5:$P$10,$P$13:$P$18,$P$21:$P$26,$P$29:$P$34),3),"3. Platz","")))</f>
        <v>1. Platz</v>
      </c>
    </row>
    <row r="14" spans="1:18" ht="12.75">
      <c r="A14" s="130"/>
      <c r="B14" s="16"/>
      <c r="C14" s="70"/>
      <c r="D14" s="70"/>
      <c r="E14" s="18"/>
      <c r="F14" s="120"/>
      <c r="G14" s="27"/>
      <c r="H14" s="10"/>
      <c r="I14" s="10"/>
      <c r="J14" s="10">
        <f t="shared" si="4"/>
        <v>0</v>
      </c>
      <c r="K14" s="27"/>
      <c r="L14" s="10"/>
      <c r="M14" s="10"/>
      <c r="N14" s="10">
        <f t="shared" si="5"/>
        <v>0</v>
      </c>
      <c r="O14" s="31">
        <f t="shared" si="6"/>
        <v>0</v>
      </c>
      <c r="P14" s="38">
        <f t="shared" si="7"/>
        <v>0</v>
      </c>
      <c r="Q14" s="98"/>
      <c r="R14" s="107" t="str">
        <f>IF(P14=LARGE(($P$5:$P$10,$P$13:$P$18,$P$21:$P$26,$P$29:$P$34),1),"1. Platz",IF(P14=LARGE(($P$5:$P$10,$P$13:$P$18,$P$21:$P$26,$P$29:$P$34),2),"2. Platz",IF(P14=LARGE(($P$5:$P$10,$P$13:$P$18,$P$21:$P$26,$P$29:$P$34),3),"3. Platz","")))</f>
        <v>1. Platz</v>
      </c>
    </row>
    <row r="15" spans="1:18" ht="12.75">
      <c r="A15" s="130"/>
      <c r="B15" s="16"/>
      <c r="C15" s="70"/>
      <c r="D15" s="70"/>
      <c r="E15" s="18"/>
      <c r="F15" s="120"/>
      <c r="G15" s="27"/>
      <c r="H15" s="10"/>
      <c r="I15" s="10"/>
      <c r="J15" s="10">
        <f t="shared" si="4"/>
        <v>0</v>
      </c>
      <c r="K15" s="27"/>
      <c r="L15" s="10"/>
      <c r="M15" s="10"/>
      <c r="N15" s="10">
        <f t="shared" si="5"/>
        <v>0</v>
      </c>
      <c r="O15" s="31">
        <f t="shared" si="6"/>
        <v>0</v>
      </c>
      <c r="P15" s="38">
        <f t="shared" si="7"/>
        <v>0</v>
      </c>
      <c r="Q15" s="98"/>
      <c r="R15" s="107" t="str">
        <f>IF(P15=LARGE(($P$5:$P$10,$P$13:$P$18,$P$21:$P$26,$P$29:$P$34),1),"1. Platz",IF(P15=LARGE(($P$5:$P$10,$P$13:$P$18,$P$21:$P$26,$P$29:$P$34),2),"2. Platz",IF(P15=LARGE(($P$5:$P$10,$P$13:$P$18,$P$21:$P$26,$P$29:$P$34),3),"3. Platz","")))</f>
        <v>1. Platz</v>
      </c>
    </row>
    <row r="16" spans="1:18" ht="12.75">
      <c r="A16" s="130"/>
      <c r="B16" s="16"/>
      <c r="C16" s="70"/>
      <c r="D16" s="70"/>
      <c r="E16" s="18"/>
      <c r="F16" s="120"/>
      <c r="G16" s="27"/>
      <c r="H16" s="10"/>
      <c r="I16" s="10"/>
      <c r="J16" s="10">
        <f t="shared" si="4"/>
        <v>0</v>
      </c>
      <c r="K16" s="27"/>
      <c r="L16" s="10"/>
      <c r="M16" s="10"/>
      <c r="N16" s="10">
        <f t="shared" si="5"/>
        <v>0</v>
      </c>
      <c r="O16" s="31">
        <f t="shared" si="6"/>
        <v>0</v>
      </c>
      <c r="P16" s="38">
        <f t="shared" si="7"/>
        <v>0</v>
      </c>
      <c r="Q16" s="98"/>
      <c r="R16" s="107" t="str">
        <f>IF(P16=LARGE(($P$5:$P$10,$P$13:$P$18,$P$21:$P$26,$P$29:$P$34),1),"1. Platz",IF(P16=LARGE(($P$5:$P$10,$P$13:$P$18,$P$21:$P$26,$P$29:$P$34),2),"2. Platz",IF(P16=LARGE(($P$5:$P$10,$P$13:$P$18,$P$21:$P$26,$P$29:$P$34),3),"3. Platz","")))</f>
        <v>1. Platz</v>
      </c>
    </row>
    <row r="17" spans="1:18" ht="12.75">
      <c r="A17" s="130"/>
      <c r="B17" s="16"/>
      <c r="C17" s="70"/>
      <c r="D17" s="70"/>
      <c r="E17" s="18"/>
      <c r="F17" s="120"/>
      <c r="G17" s="27"/>
      <c r="H17" s="10"/>
      <c r="I17" s="10"/>
      <c r="J17" s="10">
        <f t="shared" si="4"/>
        <v>0</v>
      </c>
      <c r="K17" s="27"/>
      <c r="L17" s="10"/>
      <c r="M17" s="10"/>
      <c r="N17" s="10">
        <f t="shared" si="5"/>
        <v>0</v>
      </c>
      <c r="O17" s="31">
        <f t="shared" si="6"/>
        <v>0</v>
      </c>
      <c r="P17" s="38">
        <f t="shared" si="7"/>
        <v>0</v>
      </c>
      <c r="Q17" s="98"/>
      <c r="R17" s="107" t="str">
        <f>IF(P17=LARGE(($P$5:$P$10,$P$13:$P$18,$P$21:$P$26,$P$29:$P$34),1),"1. Platz",IF(P17=LARGE(($P$5:$P$10,$P$13:$P$18,$P$21:$P$26,$P$29:$P$34),2),"2. Platz",IF(P17=LARGE(($P$5:$P$10,$P$13:$P$18,$P$21:$P$26,$P$29:$P$34),3),"3. Platz","")))</f>
        <v>1. Platz</v>
      </c>
    </row>
    <row r="18" spans="1:18" ht="13.5" thickBot="1">
      <c r="A18" s="130"/>
      <c r="B18" s="77"/>
      <c r="C18" s="78"/>
      <c r="D18" s="78"/>
      <c r="E18" s="79"/>
      <c r="F18" s="120"/>
      <c r="G18" s="27"/>
      <c r="H18" s="10"/>
      <c r="I18" s="10"/>
      <c r="J18" s="26">
        <f t="shared" si="4"/>
        <v>0</v>
      </c>
      <c r="K18" s="27"/>
      <c r="L18" s="26"/>
      <c r="M18" s="26"/>
      <c r="N18" s="26">
        <f t="shared" si="5"/>
        <v>0</v>
      </c>
      <c r="O18" s="57">
        <f t="shared" si="6"/>
        <v>0</v>
      </c>
      <c r="P18" s="38">
        <f t="shared" si="7"/>
        <v>0</v>
      </c>
      <c r="Q18" s="102"/>
      <c r="R18" s="108" t="str">
        <f>IF(P18=LARGE(($P$5:$P$10,$P$13:$P$18,$P$21:$P$26,$P$29:$P$34),1),"1. Platz",IF(P18=LARGE(($P$5:$P$10,$P$13:$P$18,$P$21:$P$26,$P$29:$P$34),2),"2. Platz",IF(P18=LARGE(($P$5:$P$10,$P$13:$P$18,$P$21:$P$26,$P$29:$P$34),3),"3. Platz","")))</f>
        <v>1. Platz</v>
      </c>
    </row>
    <row r="19" spans="1:18" ht="13.5" thickBot="1">
      <c r="A19" s="21"/>
      <c r="B19" s="22"/>
      <c r="C19" s="68"/>
      <c r="D19" s="68"/>
      <c r="E19" s="23"/>
      <c r="F19" s="23"/>
      <c r="G19" s="24"/>
      <c r="H19" s="25"/>
      <c r="I19" s="25"/>
      <c r="J19" s="25"/>
      <c r="K19" s="25"/>
      <c r="L19" s="25"/>
      <c r="M19" s="25"/>
      <c r="N19" s="25"/>
      <c r="O19" s="25"/>
      <c r="P19" s="65">
        <f>SUM(P13:P18)</f>
        <v>0</v>
      </c>
      <c r="Q19" s="103">
        <f>SUM(Q13:Q18)</f>
        <v>0</v>
      </c>
      <c r="R19" s="110"/>
    </row>
    <row r="20" spans="1:18" ht="26.25" thickBot="1">
      <c r="A20" s="58" t="s">
        <v>0</v>
      </c>
      <c r="B20" s="59" t="s">
        <v>1</v>
      </c>
      <c r="C20" s="76" t="s">
        <v>10</v>
      </c>
      <c r="D20" s="67" t="s">
        <v>20</v>
      </c>
      <c r="E20" s="60" t="s">
        <v>2</v>
      </c>
      <c r="F20" s="123" t="s">
        <v>22</v>
      </c>
      <c r="G20" s="61">
        <v>1</v>
      </c>
      <c r="H20" s="62">
        <v>2</v>
      </c>
      <c r="I20" s="62">
        <v>3</v>
      </c>
      <c r="J20" s="62" t="s">
        <v>3</v>
      </c>
      <c r="K20" s="61">
        <v>1</v>
      </c>
      <c r="L20" s="62">
        <v>2</v>
      </c>
      <c r="M20" s="62">
        <v>3</v>
      </c>
      <c r="N20" s="62" t="s">
        <v>4</v>
      </c>
      <c r="O20" s="63" t="s">
        <v>5</v>
      </c>
      <c r="P20" s="64" t="s">
        <v>8</v>
      </c>
      <c r="Q20" s="101" t="s">
        <v>6</v>
      </c>
      <c r="R20" s="110">
        <f>IF(P20=LARGE(($P$5:$P$10,$P$13:$P$18,$P$21:$P$26,$P$29:$P$34),1),"1. Platz",IF(P20=LARGE(($P$5:$P$10,$P$13:$P$18,$P$21:$P$26,$P$29:$P$34),2),"2. Platz",IF(P20=LARGE(($P$5:$P$10,$P$13:$P$18,$P$21:$P$26,$P$29:$P$34),3),"3. Platz","")))</f>
      </c>
    </row>
    <row r="21" spans="1:18" ht="12.75">
      <c r="A21" s="127"/>
      <c r="B21" s="1"/>
      <c r="C21" s="71"/>
      <c r="D21" s="71"/>
      <c r="E21" s="6"/>
      <c r="F21" s="120"/>
      <c r="G21" s="34"/>
      <c r="H21" s="14"/>
      <c r="I21" s="14"/>
      <c r="J21" s="14">
        <f aca="true" t="shared" si="8" ref="J21:J26">IF(MAX(G21:I21)&lt;0,0,MAX(G21:I21))</f>
        <v>0</v>
      </c>
      <c r="K21" s="34"/>
      <c r="L21" s="14"/>
      <c r="M21" s="14"/>
      <c r="N21" s="8">
        <f aca="true" t="shared" si="9" ref="N21:N26">IF(MAX(K21:M21)&lt;0,0,MAX(K21:M21))</f>
        <v>0</v>
      </c>
      <c r="O21" s="54">
        <f aca="true" t="shared" si="10" ref="O21:O26">J21+N21</f>
        <v>0</v>
      </c>
      <c r="P21" s="38">
        <f aca="true" t="shared" si="11" ref="P21:P26">IF(F21="",0,F21*O21)</f>
        <v>0</v>
      </c>
      <c r="Q21" s="4"/>
      <c r="R21" s="106" t="str">
        <f>IF(P21=LARGE(($P$5:$P$10,$P$13:$P$18,$P$21:$P$26,$P$29:$P$34),1),"1. Platz",IF(P21=LARGE(($P$5:$P$10,$P$13:$P$18,$P$21:$P$26,$P$29:$P$34),2),"2. Platz",IF(P21=LARGE(($P$5:$P$10,$P$13:$P$18,$P$21:$P$26,$P$29:$P$34),3),"3. Platz","")))</f>
        <v>1. Platz</v>
      </c>
    </row>
    <row r="22" spans="1:18" ht="12.75">
      <c r="A22" s="130"/>
      <c r="B22" s="2"/>
      <c r="C22" s="72"/>
      <c r="D22" s="72"/>
      <c r="E22" s="17"/>
      <c r="F22" s="120"/>
      <c r="G22" s="27"/>
      <c r="H22" s="10"/>
      <c r="I22" s="10"/>
      <c r="J22" s="10">
        <f t="shared" si="8"/>
        <v>0</v>
      </c>
      <c r="K22" s="27"/>
      <c r="L22" s="10"/>
      <c r="M22" s="10"/>
      <c r="N22" s="9">
        <f t="shared" si="9"/>
        <v>0</v>
      </c>
      <c r="O22" s="31">
        <f t="shared" si="10"/>
        <v>0</v>
      </c>
      <c r="P22" s="38">
        <f t="shared" si="11"/>
        <v>0</v>
      </c>
      <c r="Q22" s="98"/>
      <c r="R22" s="107" t="str">
        <f>IF(P22=LARGE(($P$5:$P$10,$P$13:$P$18,$P$21:$P$26,$P$29:$P$34),1),"1. Platz",IF(P22=LARGE(($P$5:$P$10,$P$13:$P$18,$P$21:$P$26,$P$29:$P$34),2),"2. Platz",IF(P22=LARGE(($P$5:$P$10,$P$13:$P$18,$P$21:$P$26,$P$29:$P$34),3),"3. Platz","")))</f>
        <v>1. Platz</v>
      </c>
    </row>
    <row r="23" spans="1:18" ht="12.75">
      <c r="A23" s="130"/>
      <c r="B23" s="2"/>
      <c r="C23" s="72"/>
      <c r="D23" s="72"/>
      <c r="E23" s="17"/>
      <c r="F23" s="120"/>
      <c r="G23" s="27"/>
      <c r="H23" s="10"/>
      <c r="I23" s="10"/>
      <c r="J23" s="10">
        <f t="shared" si="8"/>
        <v>0</v>
      </c>
      <c r="K23" s="27"/>
      <c r="L23" s="10"/>
      <c r="M23" s="10"/>
      <c r="N23" s="9">
        <f t="shared" si="9"/>
        <v>0</v>
      </c>
      <c r="O23" s="31">
        <f t="shared" si="10"/>
        <v>0</v>
      </c>
      <c r="P23" s="38">
        <f t="shared" si="11"/>
        <v>0</v>
      </c>
      <c r="Q23" s="98"/>
      <c r="R23" s="107" t="str">
        <f>IF(P23=LARGE(($P$5:$P$10,$P$13:$P$18,$P$21:$P$26,$P$29:$P$34),1),"1. Platz",IF(P23=LARGE(($P$5:$P$10,$P$13:$P$18,$P$21:$P$26,$P$29:$P$34),2),"2. Platz",IF(P23=LARGE(($P$5:$P$10,$P$13:$P$18,$P$21:$P$26,$P$29:$P$34),3),"3. Platz","")))</f>
        <v>1. Platz</v>
      </c>
    </row>
    <row r="24" spans="1:18" ht="12.75">
      <c r="A24" s="130"/>
      <c r="B24" s="2"/>
      <c r="C24" s="72"/>
      <c r="D24" s="72"/>
      <c r="E24" s="17"/>
      <c r="F24" s="120"/>
      <c r="G24" s="27"/>
      <c r="H24" s="10"/>
      <c r="I24" s="10"/>
      <c r="J24" s="10">
        <f t="shared" si="8"/>
        <v>0</v>
      </c>
      <c r="K24" s="27"/>
      <c r="L24" s="10"/>
      <c r="M24" s="10"/>
      <c r="N24" s="9">
        <f t="shared" si="9"/>
        <v>0</v>
      </c>
      <c r="O24" s="31">
        <f t="shared" si="10"/>
        <v>0</v>
      </c>
      <c r="P24" s="38">
        <f t="shared" si="11"/>
        <v>0</v>
      </c>
      <c r="Q24" s="98"/>
      <c r="R24" s="107" t="str">
        <f>IF(P24=LARGE(($P$5:$P$10,$P$13:$P$18,$P$21:$P$26,$P$29:$P$34),1),"1. Platz",IF(P24=LARGE(($P$5:$P$10,$P$13:$P$18,$P$21:$P$26,$P$29:$P$34),2),"2. Platz",IF(P24=LARGE(($P$5:$P$10,$P$13:$P$18,$P$21:$P$26,$P$29:$P$34),3),"3. Platz","")))</f>
        <v>1. Platz</v>
      </c>
    </row>
    <row r="25" spans="1:18" ht="12.75">
      <c r="A25" s="130"/>
      <c r="B25" s="2"/>
      <c r="C25" s="72"/>
      <c r="D25" s="72"/>
      <c r="E25" s="17"/>
      <c r="F25" s="120"/>
      <c r="G25" s="27"/>
      <c r="H25" s="10"/>
      <c r="I25" s="10"/>
      <c r="J25" s="10">
        <f t="shared" si="8"/>
        <v>0</v>
      </c>
      <c r="K25" s="27"/>
      <c r="L25" s="10"/>
      <c r="M25" s="10"/>
      <c r="N25" s="9">
        <f t="shared" si="9"/>
        <v>0</v>
      </c>
      <c r="O25" s="31">
        <f t="shared" si="10"/>
        <v>0</v>
      </c>
      <c r="P25" s="38">
        <f t="shared" si="11"/>
        <v>0</v>
      </c>
      <c r="Q25" s="98"/>
      <c r="R25" s="107" t="str">
        <f>IF(P25=LARGE(($P$5:$P$10,$P$13:$P$18,$P$21:$P$26,$P$29:$P$34),1),"1. Platz",IF(P25=LARGE(($P$5:$P$10,$P$13:$P$18,$P$21:$P$26,$P$29:$P$34),2),"2. Platz",IF(P25=LARGE(($P$5:$P$10,$P$13:$P$18,$P$21:$P$26,$P$29:$P$34),3),"3. Platz","")))</f>
        <v>1. Platz</v>
      </c>
    </row>
    <row r="26" spans="1:18" ht="13.5" thickBot="1">
      <c r="A26" s="130"/>
      <c r="B26" s="52"/>
      <c r="C26" s="73"/>
      <c r="D26" s="73"/>
      <c r="E26" s="53"/>
      <c r="F26" s="120"/>
      <c r="G26" s="51"/>
      <c r="H26" s="28"/>
      <c r="I26" s="28"/>
      <c r="J26" s="28">
        <f t="shared" si="8"/>
        <v>0</v>
      </c>
      <c r="K26" s="50"/>
      <c r="L26" s="28"/>
      <c r="M26" s="28"/>
      <c r="N26" s="28">
        <f t="shared" si="9"/>
        <v>0</v>
      </c>
      <c r="O26" s="49">
        <f t="shared" si="10"/>
        <v>0</v>
      </c>
      <c r="P26" s="38">
        <f t="shared" si="11"/>
        <v>0</v>
      </c>
      <c r="Q26" s="99"/>
      <c r="R26" s="108" t="str">
        <f>IF(P26=LARGE(($P$5:$P$10,$P$13:$P$18,$P$21:$P$26,$P$29:$P$34),1),"1. Platz",IF(P26=LARGE(($P$5:$P$10,$P$13:$P$18,$P$21:$P$26,$P$29:$P$34),2),"2. Platz",IF(P26=LARGE(($P$5:$P$10,$P$13:$P$18,$P$21:$P$26,$P$29:$P$34),3),"3. Platz","")))</f>
        <v>1. Platz</v>
      </c>
    </row>
    <row r="27" spans="1:18" ht="13.5" thickBot="1">
      <c r="A27" s="21"/>
      <c r="B27" s="22"/>
      <c r="C27" s="68"/>
      <c r="D27" s="68"/>
      <c r="E27" s="23"/>
      <c r="F27" s="23"/>
      <c r="G27" s="24"/>
      <c r="H27" s="25"/>
      <c r="I27" s="25"/>
      <c r="J27" s="25"/>
      <c r="K27" s="25"/>
      <c r="L27" s="25"/>
      <c r="M27" s="25"/>
      <c r="N27" s="25"/>
      <c r="O27" s="25"/>
      <c r="P27" s="65">
        <f>SUM(P21:P26)</f>
        <v>0</v>
      </c>
      <c r="Q27" s="104">
        <f>SUM(Q21:Q26)</f>
        <v>0</v>
      </c>
      <c r="R27" s="110"/>
    </row>
    <row r="28" spans="1:18" ht="26.25" thickBot="1">
      <c r="A28" s="39" t="s">
        <v>0</v>
      </c>
      <c r="B28" s="40" t="s">
        <v>1</v>
      </c>
      <c r="C28" s="76" t="s">
        <v>10</v>
      </c>
      <c r="D28" s="67" t="s">
        <v>20</v>
      </c>
      <c r="E28" s="41" t="s">
        <v>2</v>
      </c>
      <c r="F28" s="123" t="s">
        <v>22</v>
      </c>
      <c r="G28" s="42">
        <v>1</v>
      </c>
      <c r="H28" s="43">
        <v>2</v>
      </c>
      <c r="I28" s="43">
        <v>3</v>
      </c>
      <c r="J28" s="43" t="s">
        <v>3</v>
      </c>
      <c r="K28" s="44">
        <v>1</v>
      </c>
      <c r="L28" s="45">
        <v>2</v>
      </c>
      <c r="M28" s="45">
        <v>3</v>
      </c>
      <c r="N28" s="45" t="s">
        <v>4</v>
      </c>
      <c r="O28" s="46" t="s">
        <v>5</v>
      </c>
      <c r="P28" s="47" t="s">
        <v>8</v>
      </c>
      <c r="Q28" s="101" t="s">
        <v>6</v>
      </c>
      <c r="R28" s="110">
        <f>IF(P28=LARGE(($P$5:$P$10,$P$13:$P$18,$P$21:$P$26,$P$29:$P$34),1),"1. Platz",IF(P28=LARGE(($P$5:$P$10,$P$13:$P$18,$P$21:$P$26,$P$29:$P$34),2),"2. Platz",IF(P28=LARGE(($P$5:$P$10,$P$13:$P$18,$P$21:$P$26,$P$29:$P$34),3),"3. Platz","")))</f>
      </c>
    </row>
    <row r="29" spans="1:18" ht="12.75">
      <c r="A29" s="127"/>
      <c r="B29" s="1"/>
      <c r="C29" s="71"/>
      <c r="D29" s="71"/>
      <c r="E29" s="7"/>
      <c r="F29" s="120"/>
      <c r="G29" s="34"/>
      <c r="H29" s="14"/>
      <c r="I29" s="14"/>
      <c r="J29" s="8">
        <f aca="true" t="shared" si="12" ref="J29:J34">IF(MAX(G29:I29)&lt;0,0,MAX(G29:I29))</f>
        <v>0</v>
      </c>
      <c r="K29" s="35"/>
      <c r="L29" s="36"/>
      <c r="M29" s="36"/>
      <c r="N29" s="36">
        <f aca="true" t="shared" si="13" ref="N29:N34">IF(MAX(K29:M29)&lt;0,0,MAX(K29:M29))</f>
        <v>0</v>
      </c>
      <c r="O29" s="37">
        <f aca="true" t="shared" si="14" ref="O29:O34">J29+N29</f>
        <v>0</v>
      </c>
      <c r="P29" s="38">
        <f aca="true" t="shared" si="15" ref="P29:P34">IF(F29="",0,F29*O29)</f>
        <v>0</v>
      </c>
      <c r="Q29" s="98"/>
      <c r="R29" s="106" t="str">
        <f>IF(P29=LARGE(($P$5:$P$10,$P$13:$P$18,$P$21:$P$26,$P$29:$P$34),1),"1. Platz",IF(P29=LARGE(($P$5:$P$10,$P$13:$P$18,$P$21:$P$26,$P$29:$P$34),2),"2. Platz",IF(P29=LARGE(($P$5:$P$10,$P$13:$P$18,$P$21:$P$26,$P$29:$P$34),3),"3. Platz","")))</f>
        <v>1. Platz</v>
      </c>
    </row>
    <row r="30" spans="1:18" ht="12.75">
      <c r="A30" s="127"/>
      <c r="B30" s="2"/>
      <c r="C30" s="72"/>
      <c r="D30" s="72"/>
      <c r="E30" s="18"/>
      <c r="F30" s="120"/>
      <c r="G30" s="27"/>
      <c r="H30" s="10"/>
      <c r="I30" s="10"/>
      <c r="J30" s="9">
        <f t="shared" si="12"/>
        <v>0</v>
      </c>
      <c r="K30" s="32"/>
      <c r="L30" s="30"/>
      <c r="M30" s="30"/>
      <c r="N30" s="30">
        <f t="shared" si="13"/>
        <v>0</v>
      </c>
      <c r="O30" s="33">
        <f t="shared" si="14"/>
        <v>0</v>
      </c>
      <c r="P30" s="38">
        <f t="shared" si="15"/>
        <v>0</v>
      </c>
      <c r="Q30" s="98"/>
      <c r="R30" s="107" t="str">
        <f>IF(P30=LARGE(($P$5:$P$10,$P$13:$P$18,$P$21:$P$26,$P$29:$P$34),1),"1. Platz",IF(P30=LARGE(($P$5:$P$10,$P$13:$P$18,$P$21:$P$26,$P$29:$P$34),2),"2. Platz",IF(P30=LARGE(($P$5:$P$10,$P$13:$P$18,$P$21:$P$26,$P$29:$P$34),3),"3. Platz","")))</f>
        <v>1. Platz</v>
      </c>
    </row>
    <row r="31" spans="1:18" ht="12.75">
      <c r="A31" s="127"/>
      <c r="B31" s="2"/>
      <c r="C31" s="72"/>
      <c r="D31" s="72"/>
      <c r="E31" s="18"/>
      <c r="F31" s="120"/>
      <c r="G31" s="27"/>
      <c r="H31" s="10"/>
      <c r="I31" s="10"/>
      <c r="J31" s="9">
        <f t="shared" si="12"/>
        <v>0</v>
      </c>
      <c r="K31" s="32"/>
      <c r="L31" s="30"/>
      <c r="M31" s="30"/>
      <c r="N31" s="30">
        <f t="shared" si="13"/>
        <v>0</v>
      </c>
      <c r="O31" s="33">
        <f t="shared" si="14"/>
        <v>0</v>
      </c>
      <c r="P31" s="38">
        <f t="shared" si="15"/>
        <v>0</v>
      </c>
      <c r="Q31" s="98"/>
      <c r="R31" s="107" t="str">
        <f>IF(P31=LARGE(($P$5:$P$10,$P$13:$P$18,$P$21:$P$26,$P$29:$P$34),1),"1. Platz",IF(P31=LARGE(($P$5:$P$10,$P$13:$P$18,$P$21:$P$26,$P$29:$P$34),2),"2. Platz",IF(P31=LARGE(($P$5:$P$10,$P$13:$P$18,$P$21:$P$26,$P$29:$P$34),3),"3. Platz","")))</f>
        <v>1. Platz</v>
      </c>
    </row>
    <row r="32" spans="1:18" ht="12.75">
      <c r="A32" s="127"/>
      <c r="B32" s="2"/>
      <c r="C32" s="72"/>
      <c r="D32" s="72"/>
      <c r="E32" s="18"/>
      <c r="F32" s="120"/>
      <c r="G32" s="27"/>
      <c r="H32" s="10"/>
      <c r="I32" s="10"/>
      <c r="J32" s="9">
        <f t="shared" si="12"/>
        <v>0</v>
      </c>
      <c r="K32" s="32"/>
      <c r="L32" s="30"/>
      <c r="M32" s="30"/>
      <c r="N32" s="30">
        <f t="shared" si="13"/>
        <v>0</v>
      </c>
      <c r="O32" s="33">
        <f t="shared" si="14"/>
        <v>0</v>
      </c>
      <c r="P32" s="38">
        <f t="shared" si="15"/>
        <v>0</v>
      </c>
      <c r="Q32" s="98"/>
      <c r="R32" s="107" t="str">
        <f>IF(P32=LARGE(($P$5:$P$10,$P$13:$P$18,$P$21:$P$26,$P$29:$P$34),1),"1. Platz",IF(P32=LARGE(($P$5:$P$10,$P$13:$P$18,$P$21:$P$26,$P$29:$P$34),2),"2. Platz",IF(P32=LARGE(($P$5:$P$10,$P$13:$P$18,$P$21:$P$26,$P$29:$P$34),3),"3. Platz","")))</f>
        <v>1. Platz</v>
      </c>
    </row>
    <row r="33" spans="1:18" ht="12.75">
      <c r="A33" s="127"/>
      <c r="B33" s="16"/>
      <c r="C33" s="70"/>
      <c r="D33" s="70"/>
      <c r="E33" s="18"/>
      <c r="F33" s="120"/>
      <c r="G33" s="27"/>
      <c r="H33" s="10"/>
      <c r="I33" s="10"/>
      <c r="J33" s="10">
        <f t="shared" si="12"/>
        <v>0</v>
      </c>
      <c r="K33" s="32"/>
      <c r="L33" s="30"/>
      <c r="M33" s="30"/>
      <c r="N33" s="30">
        <f t="shared" si="13"/>
        <v>0</v>
      </c>
      <c r="O33" s="32">
        <f t="shared" si="14"/>
        <v>0</v>
      </c>
      <c r="P33" s="38">
        <f t="shared" si="15"/>
        <v>0</v>
      </c>
      <c r="Q33" s="98"/>
      <c r="R33" s="107" t="str">
        <f>IF(P33=LARGE(($P$5:$P$10,$P$13:$P$18,$P$21:$P$26,$P$29:$P$34),1),"1. Platz",IF(P33=LARGE(($P$5:$P$10,$P$13:$P$18,$P$21:$P$26,$P$29:$P$34),2),"2. Platz",IF(P33=LARGE(($P$5:$P$10,$P$13:$P$18,$P$21:$P$26,$P$29:$P$34),3),"3. Platz","")))</f>
        <v>1. Platz</v>
      </c>
    </row>
    <row r="34" spans="1:18" ht="13.5" thickBot="1">
      <c r="A34" s="127"/>
      <c r="B34" s="16"/>
      <c r="C34" s="70"/>
      <c r="D34" s="70"/>
      <c r="E34" s="18"/>
      <c r="F34" s="120"/>
      <c r="G34" s="27"/>
      <c r="H34" s="10"/>
      <c r="I34" s="10"/>
      <c r="J34" s="10">
        <f t="shared" si="12"/>
        <v>0</v>
      </c>
      <c r="K34" s="32"/>
      <c r="L34" s="30"/>
      <c r="M34" s="30"/>
      <c r="N34" s="30">
        <f t="shared" si="13"/>
        <v>0</v>
      </c>
      <c r="O34" s="32">
        <f t="shared" si="14"/>
        <v>0</v>
      </c>
      <c r="P34" s="38">
        <f t="shared" si="15"/>
        <v>0</v>
      </c>
      <c r="Q34" s="98"/>
      <c r="R34" s="108" t="str">
        <f>IF(P34=LARGE(($P$5:$P$10,$P$13:$P$18,$P$21:$P$26,$P$29:$P$34),1),"1. Platz",IF(P34=LARGE(($P$5:$P$10,$P$13:$P$18,$P$21:$P$26,$P$29:$P$34),2),"2. Platz",IF(P34=LARGE(($P$5:$P$10,$P$13:$P$18,$P$21:$P$26,$P$29:$P$34),3),"3. Platz","")))</f>
        <v>1. Platz</v>
      </c>
    </row>
    <row r="35" spans="1:18" ht="13.5" thickBot="1">
      <c r="A35" s="21"/>
      <c r="B35" s="22"/>
      <c r="C35" s="68"/>
      <c r="D35" s="68"/>
      <c r="E35" s="23"/>
      <c r="F35" s="23"/>
      <c r="G35" s="24"/>
      <c r="H35" s="25"/>
      <c r="I35" s="25"/>
      <c r="J35" s="25"/>
      <c r="K35" s="25"/>
      <c r="L35" s="25"/>
      <c r="M35" s="25"/>
      <c r="N35" s="25"/>
      <c r="O35" s="25"/>
      <c r="P35" s="65">
        <f>SUM(P29:P34)</f>
        <v>0</v>
      </c>
      <c r="Q35" s="104">
        <f>SUM(Q29:Q34)</f>
        <v>0</v>
      </c>
      <c r="R35" s="111"/>
    </row>
    <row r="36" ht="13.5" thickBot="1"/>
    <row r="37" spans="1:17" ht="13.5" thickBot="1">
      <c r="A37" s="96" t="s">
        <v>11</v>
      </c>
      <c r="B37" s="22"/>
      <c r="C37" s="68"/>
      <c r="D37" s="68"/>
      <c r="E37" s="23"/>
      <c r="F37" s="23"/>
      <c r="G37" s="24"/>
      <c r="H37" s="25"/>
      <c r="I37" s="25"/>
      <c r="J37" s="25"/>
      <c r="K37" s="25"/>
      <c r="L37" s="25"/>
      <c r="M37" s="25"/>
      <c r="N37" s="25"/>
      <c r="O37" s="25"/>
      <c r="P37" s="65"/>
      <c r="Q37"/>
    </row>
    <row r="38" spans="1:17" ht="26.25" thickBot="1">
      <c r="A38" s="39" t="s">
        <v>0</v>
      </c>
      <c r="B38" s="40" t="s">
        <v>1</v>
      </c>
      <c r="C38" s="67" t="s">
        <v>10</v>
      </c>
      <c r="D38" s="67" t="s">
        <v>20</v>
      </c>
      <c r="E38" s="41" t="s">
        <v>2</v>
      </c>
      <c r="F38" s="123" t="s">
        <v>22</v>
      </c>
      <c r="G38" s="42">
        <v>1</v>
      </c>
      <c r="H38" s="43">
        <v>2</v>
      </c>
      <c r="I38" s="43">
        <v>3</v>
      </c>
      <c r="J38" s="43" t="s">
        <v>3</v>
      </c>
      <c r="K38" s="44">
        <v>1</v>
      </c>
      <c r="L38" s="45">
        <v>2</v>
      </c>
      <c r="M38" s="45">
        <v>3</v>
      </c>
      <c r="N38" s="45" t="s">
        <v>4</v>
      </c>
      <c r="O38" s="46" t="s">
        <v>5</v>
      </c>
      <c r="P38" s="47" t="s">
        <v>8</v>
      </c>
      <c r="Q38"/>
    </row>
    <row r="39" spans="1:17" ht="12.75">
      <c r="A39" s="91"/>
      <c r="B39" s="81"/>
      <c r="C39" s="71"/>
      <c r="D39" s="71"/>
      <c r="E39" s="7"/>
      <c r="F39" s="120"/>
      <c r="G39" s="34"/>
      <c r="H39" s="14"/>
      <c r="I39" s="14"/>
      <c r="J39" s="8">
        <f aca="true" t="shared" si="16" ref="J39:J44">IF(MAX(G39:I39)&lt;0,0,MAX(G39:I39))</f>
        <v>0</v>
      </c>
      <c r="K39" s="35"/>
      <c r="L39" s="36"/>
      <c r="M39" s="36"/>
      <c r="N39" s="36">
        <f aca="true" t="shared" si="17" ref="N39:N44">IF(MAX(K39:M39)&lt;0,0,MAX(K39:M39))</f>
        <v>0</v>
      </c>
      <c r="O39" s="37">
        <f aca="true" t="shared" si="18" ref="O39:O44">J39+N39</f>
        <v>0</v>
      </c>
      <c r="P39" s="38">
        <f aca="true" t="shared" si="19" ref="P39:P44">IF(F39="",0,F39*O39)</f>
        <v>0</v>
      </c>
      <c r="Q39"/>
    </row>
    <row r="40" spans="1:17" ht="12.75">
      <c r="A40" s="89"/>
      <c r="B40" s="82"/>
      <c r="C40" s="72"/>
      <c r="D40" s="72"/>
      <c r="E40" s="18"/>
      <c r="F40" s="120"/>
      <c r="G40" s="27"/>
      <c r="H40" s="10"/>
      <c r="I40" s="10"/>
      <c r="J40" s="9">
        <f t="shared" si="16"/>
        <v>0</v>
      </c>
      <c r="K40" s="32"/>
      <c r="L40" s="30"/>
      <c r="M40" s="30"/>
      <c r="N40" s="30">
        <f t="shared" si="17"/>
        <v>0</v>
      </c>
      <c r="O40" s="33">
        <f t="shared" si="18"/>
        <v>0</v>
      </c>
      <c r="P40" s="38">
        <f t="shared" si="19"/>
        <v>0</v>
      </c>
      <c r="Q40"/>
    </row>
    <row r="41" spans="1:17" ht="12.75">
      <c r="A41" s="89"/>
      <c r="B41" s="82"/>
      <c r="C41" s="72"/>
      <c r="D41" s="72"/>
      <c r="E41" s="18"/>
      <c r="F41" s="120"/>
      <c r="G41" s="27"/>
      <c r="H41" s="10"/>
      <c r="I41" s="10"/>
      <c r="J41" s="9">
        <f t="shared" si="16"/>
        <v>0</v>
      </c>
      <c r="K41" s="32"/>
      <c r="L41" s="30"/>
      <c r="M41" s="30"/>
      <c r="N41" s="30">
        <f t="shared" si="17"/>
        <v>0</v>
      </c>
      <c r="O41" s="33">
        <f t="shared" si="18"/>
        <v>0</v>
      </c>
      <c r="P41" s="38">
        <f t="shared" si="19"/>
        <v>0</v>
      </c>
      <c r="Q41"/>
    </row>
    <row r="42" spans="1:17" ht="12.75">
      <c r="A42" s="89"/>
      <c r="B42" s="82"/>
      <c r="C42" s="72"/>
      <c r="D42" s="72"/>
      <c r="E42" s="18"/>
      <c r="F42" s="120"/>
      <c r="G42" s="27"/>
      <c r="H42" s="10"/>
      <c r="I42" s="10"/>
      <c r="J42" s="9">
        <f t="shared" si="16"/>
        <v>0</v>
      </c>
      <c r="K42" s="32"/>
      <c r="L42" s="30"/>
      <c r="M42" s="30"/>
      <c r="N42" s="30">
        <f t="shared" si="17"/>
        <v>0</v>
      </c>
      <c r="O42" s="33">
        <f t="shared" si="18"/>
        <v>0</v>
      </c>
      <c r="P42" s="38">
        <f t="shared" si="19"/>
        <v>0</v>
      </c>
      <c r="Q42"/>
    </row>
    <row r="43" spans="1:17" ht="12.75">
      <c r="A43" s="89"/>
      <c r="B43" s="83"/>
      <c r="C43" s="70"/>
      <c r="D43" s="70"/>
      <c r="E43" s="18"/>
      <c r="F43" s="120"/>
      <c r="G43" s="27"/>
      <c r="H43" s="10"/>
      <c r="I43" s="10"/>
      <c r="J43" s="10">
        <f t="shared" si="16"/>
        <v>0</v>
      </c>
      <c r="K43" s="32"/>
      <c r="L43" s="30"/>
      <c r="M43" s="30"/>
      <c r="N43" s="30">
        <f t="shared" si="17"/>
        <v>0</v>
      </c>
      <c r="O43" s="32">
        <f t="shared" si="18"/>
        <v>0</v>
      </c>
      <c r="P43" s="38">
        <f t="shared" si="19"/>
        <v>0</v>
      </c>
      <c r="Q43"/>
    </row>
    <row r="44" spans="1:17" ht="13.5" thickBot="1">
      <c r="A44" s="90"/>
      <c r="B44" s="84"/>
      <c r="C44" s="73"/>
      <c r="D44" s="73"/>
      <c r="E44" s="80"/>
      <c r="F44" s="131"/>
      <c r="G44" s="27"/>
      <c r="H44" s="10"/>
      <c r="I44" s="10"/>
      <c r="J44" s="10">
        <f t="shared" si="16"/>
        <v>0</v>
      </c>
      <c r="K44" s="32"/>
      <c r="L44" s="30"/>
      <c r="M44" s="30"/>
      <c r="N44" s="30">
        <f t="shared" si="17"/>
        <v>0</v>
      </c>
      <c r="O44" s="32">
        <f t="shared" si="18"/>
        <v>0</v>
      </c>
      <c r="P44" s="38">
        <f t="shared" si="19"/>
        <v>0</v>
      </c>
      <c r="Q44"/>
    </row>
    <row r="45" spans="1:17" ht="13.5" thickBot="1">
      <c r="A45" s="85"/>
      <c r="B45" s="86"/>
      <c r="C45" s="87"/>
      <c r="D45" s="87"/>
      <c r="E45" s="88"/>
      <c r="F45" s="88"/>
      <c r="G45" s="24"/>
      <c r="H45" s="25"/>
      <c r="I45" s="25"/>
      <c r="J45" s="25"/>
      <c r="K45" s="25"/>
      <c r="L45" s="25"/>
      <c r="M45" s="25"/>
      <c r="N45" s="25"/>
      <c r="O45" s="25"/>
      <c r="P45" s="65"/>
      <c r="Q45"/>
    </row>
    <row r="49" spans="1:18" ht="12.75">
      <c r="A49" s="3"/>
      <c r="B49" s="3"/>
      <c r="C49" s="74"/>
      <c r="D49" s="74"/>
      <c r="E49" s="4"/>
      <c r="F49" s="4"/>
      <c r="G49" s="20"/>
      <c r="H49" s="11"/>
      <c r="I49" s="11"/>
      <c r="J49" s="11"/>
      <c r="K49" s="11"/>
      <c r="L49" s="11"/>
      <c r="M49" s="11"/>
      <c r="N49" s="11"/>
      <c r="O49" s="11"/>
      <c r="P49" s="11"/>
      <c r="Q49" s="4"/>
      <c r="R49" s="4"/>
    </row>
    <row r="50" spans="2:17" ht="12.75">
      <c r="B50" t="s">
        <v>7</v>
      </c>
      <c r="D50">
        <f>A5</f>
        <v>0</v>
      </c>
      <c r="E50"/>
      <c r="F50"/>
      <c r="G50">
        <f>A13</f>
        <v>0</v>
      </c>
      <c r="H50"/>
      <c r="I50"/>
      <c r="J50">
        <f>A21</f>
        <v>0</v>
      </c>
      <c r="K50"/>
      <c r="L50"/>
      <c r="M50">
        <f>A29</f>
        <v>0</v>
      </c>
      <c r="N50"/>
      <c r="O50"/>
      <c r="P50" t="s">
        <v>14</v>
      </c>
      <c r="Q50"/>
    </row>
  </sheetData>
  <sheetProtection selectLockedCells="1" selectUnlockedCells="1"/>
  <mergeCells count="4">
    <mergeCell ref="A5:A10"/>
    <mergeCell ref="A13:A18"/>
    <mergeCell ref="A21:A26"/>
    <mergeCell ref="A29:A34"/>
  </mergeCells>
  <conditionalFormatting sqref="K5:M11 K21:M27 K51:M65536 K1:M3 K13:M19 K29:M37 K39:M49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G13:I19 G5:I11 G51:I65536 G1:I3 G21:I27 G29:I37 G39:I49"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printOptions/>
  <pageMargins left="0.2361111111111111" right="0.15763888888888888" top="0.31" bottom="0.26" header="0.14" footer="0.15763888888888888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8"/>
  <sheetViews>
    <sheetView zoomScalePageLayoutView="0" workbookViewId="0" topLeftCell="A1">
      <selection activeCell="A4" sqref="A4"/>
    </sheetView>
  </sheetViews>
  <sheetFormatPr defaultColWidth="26.00390625" defaultRowHeight="12.75"/>
  <cols>
    <col min="1" max="1" width="30.7109375" style="93" bestFit="1" customWidth="1"/>
    <col min="2" max="2" width="18.140625" style="113" bestFit="1" customWidth="1"/>
    <col min="3" max="4" width="21.57421875" style="93" customWidth="1"/>
    <col min="5" max="16384" width="26.00390625" style="93" customWidth="1"/>
  </cols>
  <sheetData>
    <row r="1" ht="27" customHeight="1">
      <c r="A1" s="94" t="s">
        <v>17</v>
      </c>
    </row>
    <row r="2" ht="27" customHeight="1"/>
    <row r="3" spans="1:6" s="92" customFormat="1" ht="27" customHeight="1">
      <c r="A3" s="95" t="s">
        <v>1</v>
      </c>
      <c r="B3" s="114" t="s">
        <v>0</v>
      </c>
      <c r="C3" s="95" t="s">
        <v>9</v>
      </c>
      <c r="D3" s="95" t="s">
        <v>18</v>
      </c>
      <c r="E3" s="95" t="s">
        <v>12</v>
      </c>
      <c r="F3" s="95" t="s">
        <v>13</v>
      </c>
    </row>
    <row r="4" spans="1:6" s="113" customFormat="1" ht="27" customHeight="1">
      <c r="A4" s="115">
        <f>IF(Protokoll!B5="","",Protokoll!B5)</f>
      </c>
      <c r="B4" s="115">
        <f>IF(A4="","",Protokoll!$A$5)</f>
      </c>
      <c r="C4" s="116"/>
      <c r="D4" s="116"/>
      <c r="E4" s="116"/>
      <c r="F4" s="116"/>
    </row>
    <row r="5" spans="1:6" s="113" customFormat="1" ht="27" customHeight="1">
      <c r="A5" s="115">
        <f>IF(Protokoll!B6="","",Protokoll!B6)</f>
      </c>
      <c r="B5" s="115">
        <f>IF(A5="","",Protokoll!$A$5)</f>
      </c>
      <c r="C5" s="116"/>
      <c r="D5" s="116"/>
      <c r="E5" s="116"/>
      <c r="F5" s="116"/>
    </row>
    <row r="6" spans="1:6" s="113" customFormat="1" ht="27" customHeight="1">
      <c r="A6" s="115">
        <f>IF(Protokoll!B7="","",Protokoll!B7)</f>
      </c>
      <c r="B6" s="115">
        <f>IF(A6="","",Protokoll!$A$5)</f>
      </c>
      <c r="C6" s="116"/>
      <c r="D6" s="116"/>
      <c r="E6" s="116"/>
      <c r="F6" s="116"/>
    </row>
    <row r="7" spans="1:6" s="113" customFormat="1" ht="27" customHeight="1">
      <c r="A7" s="115">
        <f>IF(Protokoll!B8="","",Protokoll!B8)</f>
      </c>
      <c r="B7" s="115">
        <f>IF(A7="","",Protokoll!$A$5)</f>
      </c>
      <c r="C7" s="116"/>
      <c r="D7" s="116"/>
      <c r="E7" s="116"/>
      <c r="F7" s="116"/>
    </row>
    <row r="8" spans="1:6" s="113" customFormat="1" ht="27" customHeight="1">
      <c r="A8" s="115">
        <f>IF(Protokoll!B9="","",Protokoll!B9)</f>
      </c>
      <c r="B8" s="115">
        <f>IF(A8="","",Protokoll!$A$5)</f>
      </c>
      <c r="C8" s="116"/>
      <c r="D8" s="116"/>
      <c r="E8" s="116"/>
      <c r="F8" s="116"/>
    </row>
    <row r="9" spans="1:6" s="113" customFormat="1" ht="27" customHeight="1">
      <c r="A9" s="115">
        <f>IF(Protokoll!B10="","",Protokoll!B10)</f>
      </c>
      <c r="B9" s="115">
        <f>IF(A9="","",Protokoll!$A$5)</f>
      </c>
      <c r="C9" s="116"/>
      <c r="D9" s="116"/>
      <c r="E9" s="116"/>
      <c r="F9" s="116"/>
    </row>
    <row r="10" spans="1:6" s="113" customFormat="1" ht="27" customHeight="1">
      <c r="A10" s="115">
        <f>IF(Protokoll!B13="","",Protokoll!B13)</f>
      </c>
      <c r="B10" s="115">
        <f>IF(A10="","",Protokoll!$A$13)</f>
      </c>
      <c r="C10" s="116"/>
      <c r="D10" s="116"/>
      <c r="E10" s="116"/>
      <c r="F10" s="116"/>
    </row>
    <row r="11" spans="1:6" s="113" customFormat="1" ht="27" customHeight="1">
      <c r="A11" s="115">
        <f>IF(Protokoll!B14="","",Protokoll!B14)</f>
      </c>
      <c r="B11" s="115">
        <f>IF(A11="","",Protokoll!$A$13)</f>
      </c>
      <c r="C11" s="116"/>
      <c r="D11" s="116"/>
      <c r="E11" s="116"/>
      <c r="F11" s="116"/>
    </row>
    <row r="12" spans="1:6" s="113" customFormat="1" ht="27" customHeight="1">
      <c r="A12" s="115">
        <f>IF(Protokoll!B15="","",Protokoll!B15)</f>
      </c>
      <c r="B12" s="115">
        <f>IF(A12="","",Protokoll!$A$13)</f>
      </c>
      <c r="C12" s="116"/>
      <c r="D12" s="116"/>
      <c r="E12" s="116"/>
      <c r="F12" s="116"/>
    </row>
    <row r="13" spans="1:6" s="113" customFormat="1" ht="27" customHeight="1">
      <c r="A13" s="115">
        <f>IF(Protokoll!B16="","",Protokoll!B16)</f>
      </c>
      <c r="B13" s="115">
        <f>IF(A13="","",Protokoll!$A$13)</f>
      </c>
      <c r="C13" s="116"/>
      <c r="D13" s="116"/>
      <c r="E13" s="116"/>
      <c r="F13" s="116"/>
    </row>
    <row r="14" spans="1:6" s="113" customFormat="1" ht="27" customHeight="1">
      <c r="A14" s="115">
        <f>IF(Protokoll!B17="","",Protokoll!B17)</f>
      </c>
      <c r="B14" s="115">
        <f>IF(A14="","",Protokoll!$A$13)</f>
      </c>
      <c r="C14" s="116"/>
      <c r="D14" s="116"/>
      <c r="E14" s="116"/>
      <c r="F14" s="116"/>
    </row>
    <row r="15" spans="1:6" s="113" customFormat="1" ht="27" customHeight="1">
      <c r="A15" s="115">
        <f>IF(Protokoll!B18="","",Protokoll!B18)</f>
      </c>
      <c r="B15" s="115">
        <f>IF(A15="","",Protokoll!$A$13)</f>
      </c>
      <c r="C15" s="116"/>
      <c r="D15" s="116"/>
      <c r="E15" s="116"/>
      <c r="F15" s="116"/>
    </row>
    <row r="16" spans="1:6" s="113" customFormat="1" ht="27" customHeight="1">
      <c r="A16" s="115">
        <f>IF(Protokoll!B21="","",Protokoll!B21)</f>
      </c>
      <c r="B16" s="115">
        <f>IF(A16="","",Protokoll!$A$21)</f>
      </c>
      <c r="C16" s="116"/>
      <c r="D16" s="116"/>
      <c r="E16" s="116"/>
      <c r="F16" s="116"/>
    </row>
    <row r="17" spans="1:6" s="113" customFormat="1" ht="27" customHeight="1">
      <c r="A17" s="115">
        <f>IF(Protokoll!B22="","",Protokoll!B22)</f>
      </c>
      <c r="B17" s="115">
        <f>IF(A17="","",Protokoll!$A$21)</f>
      </c>
      <c r="C17" s="116"/>
      <c r="D17" s="116"/>
      <c r="E17" s="116"/>
      <c r="F17" s="116"/>
    </row>
    <row r="18" spans="1:6" s="113" customFormat="1" ht="27" customHeight="1">
      <c r="A18" s="115">
        <f>IF(Protokoll!B23="","",Protokoll!B23)</f>
      </c>
      <c r="B18" s="115">
        <f>IF(A18="","",Protokoll!$A$21)</f>
      </c>
      <c r="C18" s="116"/>
      <c r="D18" s="116"/>
      <c r="E18" s="116"/>
      <c r="F18" s="116"/>
    </row>
    <row r="19" spans="1:6" s="113" customFormat="1" ht="27" customHeight="1">
      <c r="A19" s="115">
        <f>IF(Protokoll!B24="","",Protokoll!B24)</f>
      </c>
      <c r="B19" s="115">
        <f>IF(A19="","",Protokoll!$A$21)</f>
      </c>
      <c r="C19" s="116"/>
      <c r="D19" s="116"/>
      <c r="E19" s="116"/>
      <c r="F19" s="116"/>
    </row>
    <row r="20" spans="1:6" s="113" customFormat="1" ht="27" customHeight="1">
      <c r="A20" s="115">
        <f>IF(Protokoll!B25="","",Protokoll!B25)</f>
      </c>
      <c r="B20" s="115">
        <f>IF(A20="","",Protokoll!$A$21)</f>
      </c>
      <c r="C20" s="116"/>
      <c r="D20" s="116"/>
      <c r="E20" s="116"/>
      <c r="F20" s="116"/>
    </row>
    <row r="21" spans="1:6" s="113" customFormat="1" ht="27" customHeight="1">
      <c r="A21" s="115">
        <f>IF(Protokoll!B26="","",Protokoll!B26)</f>
      </c>
      <c r="B21" s="115">
        <f>IF(A21="","",Protokoll!$A$21)</f>
      </c>
      <c r="C21" s="116"/>
      <c r="D21" s="116"/>
      <c r="E21" s="116"/>
      <c r="F21" s="116"/>
    </row>
    <row r="22" spans="1:6" s="113" customFormat="1" ht="27" customHeight="1">
      <c r="A22" s="115">
        <f>IF(Protokoll!B29="","",Protokoll!B29)</f>
      </c>
      <c r="B22" s="115">
        <f>IF(A22="","",Protokoll!$A$29)</f>
      </c>
      <c r="C22" s="116"/>
      <c r="D22" s="116"/>
      <c r="E22" s="116"/>
      <c r="F22" s="116"/>
    </row>
    <row r="23" spans="1:6" s="113" customFormat="1" ht="27" customHeight="1">
      <c r="A23" s="115">
        <f>IF(Protokoll!B30="","",Protokoll!B30)</f>
      </c>
      <c r="B23" s="115">
        <f>IF(A23="","",Protokoll!$A$29)</f>
      </c>
      <c r="C23" s="116"/>
      <c r="D23" s="116"/>
      <c r="E23" s="116"/>
      <c r="F23" s="116"/>
    </row>
    <row r="24" spans="1:6" s="113" customFormat="1" ht="27" customHeight="1">
      <c r="A24" s="115">
        <f>IF(Protokoll!B31="","",Protokoll!B31)</f>
      </c>
      <c r="B24" s="115">
        <f>IF(A24="","",Protokoll!$A$29)</f>
      </c>
      <c r="C24" s="116"/>
      <c r="D24" s="116"/>
      <c r="E24" s="116"/>
      <c r="F24" s="116"/>
    </row>
    <row r="25" spans="1:6" s="113" customFormat="1" ht="27" customHeight="1">
      <c r="A25" s="115">
        <f>IF(Protokoll!B32="","",Protokoll!B32)</f>
      </c>
      <c r="B25" s="115">
        <f>IF(A25="","",Protokoll!$A$29)</f>
      </c>
      <c r="C25" s="116"/>
      <c r="D25" s="116"/>
      <c r="E25" s="116"/>
      <c r="F25" s="116"/>
    </row>
    <row r="26" spans="1:6" s="113" customFormat="1" ht="27" customHeight="1">
      <c r="A26" s="115">
        <f>IF(Protokoll!B33="","",Protokoll!B33)</f>
      </c>
      <c r="B26" s="115">
        <f>IF(A26="","",Protokoll!$A$29)</f>
      </c>
      <c r="C26" s="116"/>
      <c r="D26" s="116"/>
      <c r="E26" s="116"/>
      <c r="F26" s="116"/>
    </row>
    <row r="27" spans="1:6" s="113" customFormat="1" ht="27" customHeight="1">
      <c r="A27" s="115">
        <f>IF(Protokoll!B34="","",Protokoll!B34)</f>
      </c>
      <c r="B27" s="115">
        <f>IF(A27="","",Protokoll!$A$29)</f>
      </c>
      <c r="C27" s="116"/>
      <c r="D27" s="116"/>
      <c r="E27" s="116"/>
      <c r="F27" s="116"/>
    </row>
    <row r="28" spans="2:6" s="113" customFormat="1" ht="27" customHeight="1">
      <c r="B28" s="115"/>
      <c r="C28" s="116"/>
      <c r="D28" s="116"/>
      <c r="E28" s="116"/>
      <c r="F28" s="116"/>
    </row>
    <row r="29" spans="1:6" s="113" customFormat="1" ht="27" customHeight="1">
      <c r="A29" s="115" t="s">
        <v>19</v>
      </c>
      <c r="B29" s="115">
        <f>IF(Protokoll!A39="","",Protokoll!A39)</f>
      </c>
      <c r="C29" s="116"/>
      <c r="D29" s="116"/>
      <c r="E29" s="116"/>
      <c r="F29" s="116"/>
    </row>
    <row r="30" spans="1:6" s="113" customFormat="1" ht="27" customHeight="1">
      <c r="A30" s="115">
        <f>IF(Protokoll!B39="","",Protokoll!B39)</f>
      </c>
      <c r="B30" s="115">
        <f>IF(Protokoll!A39="","",Protokoll!A39)</f>
      </c>
      <c r="C30" s="116"/>
      <c r="D30" s="116"/>
      <c r="E30" s="116"/>
      <c r="F30" s="116"/>
    </row>
    <row r="31" spans="1:6" s="113" customFormat="1" ht="27" customHeight="1">
      <c r="A31" s="115">
        <f>IF(Protokoll!B40="","",Protokoll!B40)</f>
      </c>
      <c r="B31" s="115">
        <f>IF(Protokoll!A40="","",Protokoll!A40)</f>
      </c>
      <c r="C31" s="116"/>
      <c r="D31" s="116"/>
      <c r="E31" s="116"/>
      <c r="F31" s="116"/>
    </row>
    <row r="32" spans="1:6" s="113" customFormat="1" ht="27" customHeight="1">
      <c r="A32" s="115">
        <f>IF(Protokoll!B41="","",Protokoll!B41)</f>
      </c>
      <c r="B32" s="115">
        <f>IF(Protokoll!A41="","",Protokoll!A41)</f>
      </c>
      <c r="C32" s="116"/>
      <c r="D32" s="116"/>
      <c r="E32" s="116"/>
      <c r="F32" s="116"/>
    </row>
    <row r="33" spans="1:6" s="113" customFormat="1" ht="27" customHeight="1">
      <c r="A33" s="115">
        <f>IF(Protokoll!B42="","",Protokoll!B42)</f>
      </c>
      <c r="B33" s="115">
        <f>IF(Protokoll!A42="","",Protokoll!A42)</f>
      </c>
      <c r="C33" s="116"/>
      <c r="D33" s="116"/>
      <c r="E33" s="116"/>
      <c r="F33" s="116"/>
    </row>
    <row r="34" spans="1:6" s="113" customFormat="1" ht="27" customHeight="1">
      <c r="A34" s="115">
        <f>IF(Protokoll!B43="","",Protokoll!B43)</f>
      </c>
      <c r="B34" s="115">
        <f>IF(Protokoll!A43="","",Protokoll!A43)</f>
      </c>
      <c r="C34" s="116"/>
      <c r="D34" s="116"/>
      <c r="E34" s="116"/>
      <c r="F34" s="116"/>
    </row>
    <row r="35" spans="1:38" ht="27" customHeight="1">
      <c r="A35" s="115">
        <f>IF(Protokoll!B44="","",Protokoll!B44)</f>
      </c>
      <c r="B35" s="115">
        <f>IF(Protokoll!A44="","",Protokoll!A44)</f>
      </c>
      <c r="C35" s="116"/>
      <c r="D35" s="116"/>
      <c r="E35" s="116"/>
      <c r="F35" s="116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</row>
    <row r="36" spans="1:2" ht="18">
      <c r="A36" s="112"/>
      <c r="B36" s="117"/>
    </row>
    <row r="37" spans="1:2" ht="18">
      <c r="A37" s="112"/>
      <c r="B37" s="117"/>
    </row>
    <row r="38" spans="1:2" ht="18">
      <c r="A38" s="112"/>
      <c r="B38" s="117"/>
    </row>
    <row r="39" spans="1:2" ht="18">
      <c r="A39" s="112"/>
      <c r="B39" s="117"/>
    </row>
    <row r="40" spans="1:2" ht="18">
      <c r="A40" s="112"/>
      <c r="B40" s="117"/>
    </row>
    <row r="41" spans="1:2" ht="18">
      <c r="A41" s="112"/>
      <c r="B41" s="117"/>
    </row>
    <row r="42" spans="1:2" ht="18">
      <c r="A42" s="112"/>
      <c r="B42" s="117"/>
    </row>
    <row r="43" spans="1:2" ht="18">
      <c r="A43" s="112"/>
      <c r="B43" s="117"/>
    </row>
    <row r="44" spans="1:2" ht="18">
      <c r="A44" s="112"/>
      <c r="B44" s="117"/>
    </row>
    <row r="45" spans="1:2" ht="18">
      <c r="A45" s="112"/>
      <c r="B45" s="117"/>
    </row>
    <row r="46" spans="1:2" ht="18">
      <c r="A46" s="112"/>
      <c r="B46" s="117"/>
    </row>
    <row r="47" spans="1:2" ht="18">
      <c r="A47" s="112"/>
      <c r="B47" s="117"/>
    </row>
    <row r="48" spans="1:2" ht="18">
      <c r="A48" s="112"/>
      <c r="B48" s="117"/>
    </row>
    <row r="49" spans="1:2" ht="18">
      <c r="A49" s="112"/>
      <c r="B49" s="117"/>
    </row>
    <row r="50" spans="1:2" ht="18">
      <c r="A50" s="112"/>
      <c r="B50" s="117"/>
    </row>
    <row r="51" spans="1:2" ht="18">
      <c r="A51" s="112"/>
      <c r="B51" s="117"/>
    </row>
    <row r="52" spans="1:2" ht="18">
      <c r="A52" s="112"/>
      <c r="B52" s="117"/>
    </row>
    <row r="53" spans="1:2" ht="18">
      <c r="A53" s="112"/>
      <c r="B53" s="117"/>
    </row>
    <row r="54" spans="1:2" ht="18">
      <c r="A54" s="112"/>
      <c r="B54" s="117"/>
    </row>
    <row r="55" spans="1:2" ht="18">
      <c r="A55" s="112"/>
      <c r="B55" s="117"/>
    </row>
    <row r="56" spans="1:2" ht="18">
      <c r="A56" s="112"/>
      <c r="B56" s="117"/>
    </row>
    <row r="57" spans="1:2" ht="18">
      <c r="A57" s="112"/>
      <c r="B57" s="117"/>
    </row>
    <row r="58" spans="1:2" ht="18">
      <c r="A58" s="112"/>
      <c r="B58" s="117"/>
    </row>
    <row r="59" spans="1:2" ht="18">
      <c r="A59" s="112"/>
      <c r="B59" s="117"/>
    </row>
    <row r="60" spans="1:2" ht="18">
      <c r="A60" s="112"/>
      <c r="B60" s="117"/>
    </row>
    <row r="61" spans="1:2" ht="18">
      <c r="A61" s="112"/>
      <c r="B61" s="117"/>
    </row>
    <row r="62" spans="1:2" ht="18">
      <c r="A62" s="112"/>
      <c r="B62" s="117"/>
    </row>
    <row r="63" spans="1:2" ht="18">
      <c r="A63" s="112"/>
      <c r="B63" s="117"/>
    </row>
    <row r="64" spans="1:2" ht="18">
      <c r="A64" s="112"/>
      <c r="B64" s="117"/>
    </row>
    <row r="65" spans="1:2" ht="18">
      <c r="A65" s="112"/>
      <c r="B65" s="117"/>
    </row>
    <row r="66" spans="1:2" ht="18">
      <c r="A66" s="112"/>
      <c r="B66" s="117"/>
    </row>
    <row r="67" spans="1:2" ht="18">
      <c r="A67" s="112"/>
      <c r="B67" s="117"/>
    </row>
    <row r="68" spans="1:2" ht="18">
      <c r="A68" s="112"/>
      <c r="B68" s="117"/>
    </row>
    <row r="69" spans="1:2" ht="18">
      <c r="A69" s="112"/>
      <c r="B69" s="117"/>
    </row>
    <row r="70" spans="1:2" ht="18">
      <c r="A70" s="112"/>
      <c r="B70" s="117"/>
    </row>
    <row r="71" spans="1:2" ht="18">
      <c r="A71" s="112"/>
      <c r="B71" s="117"/>
    </row>
    <row r="72" spans="1:2" ht="18">
      <c r="A72" s="112"/>
      <c r="B72" s="117"/>
    </row>
    <row r="73" spans="1:2" ht="18">
      <c r="A73" s="112"/>
      <c r="B73" s="117"/>
    </row>
    <row r="74" spans="1:2" ht="18">
      <c r="A74" s="112"/>
      <c r="B74" s="117"/>
    </row>
    <row r="75" spans="1:2" ht="18">
      <c r="A75" s="112"/>
      <c r="B75" s="117"/>
    </row>
    <row r="76" spans="1:2" ht="18">
      <c r="A76" s="112"/>
      <c r="B76" s="117"/>
    </row>
    <row r="77" spans="1:2" ht="18">
      <c r="A77" s="112"/>
      <c r="B77" s="117"/>
    </row>
    <row r="78" spans="1:2" ht="18">
      <c r="A78" s="112"/>
      <c r="B78" s="117"/>
    </row>
    <row r="79" spans="1:2" ht="18">
      <c r="A79" s="112"/>
      <c r="B79" s="117"/>
    </row>
    <row r="80" spans="1:2" ht="18">
      <c r="A80" s="112"/>
      <c r="B80" s="117"/>
    </row>
    <row r="81" spans="1:2" ht="18">
      <c r="A81" s="112"/>
      <c r="B81" s="117"/>
    </row>
    <row r="82" spans="1:2" ht="18">
      <c r="A82" s="112"/>
      <c r="B82" s="117"/>
    </row>
    <row r="83" spans="1:2" ht="18">
      <c r="A83" s="112"/>
      <c r="B83" s="117"/>
    </row>
    <row r="84" spans="1:2" ht="18">
      <c r="A84" s="112"/>
      <c r="B84" s="117"/>
    </row>
    <row r="85" spans="1:2" ht="18">
      <c r="A85" s="112"/>
      <c r="B85" s="117"/>
    </row>
    <row r="86" spans="1:2" ht="18">
      <c r="A86" s="112"/>
      <c r="B86" s="117"/>
    </row>
    <row r="87" spans="1:2" ht="18">
      <c r="A87" s="112"/>
      <c r="B87" s="117"/>
    </row>
    <row r="88" spans="1:2" ht="18">
      <c r="A88" s="112"/>
      <c r="B88" s="117"/>
    </row>
    <row r="89" spans="1:2" ht="18">
      <c r="A89" s="112"/>
      <c r="B89" s="117"/>
    </row>
    <row r="90" spans="1:2" ht="18">
      <c r="A90" s="112"/>
      <c r="B90" s="117"/>
    </row>
    <row r="91" spans="1:2" ht="18">
      <c r="A91" s="112"/>
      <c r="B91" s="117"/>
    </row>
    <row r="92" spans="1:2" ht="18">
      <c r="A92" s="112"/>
      <c r="B92" s="117"/>
    </row>
    <row r="93" spans="1:2" ht="18">
      <c r="A93" s="112"/>
      <c r="B93" s="117"/>
    </row>
    <row r="94" spans="1:2" ht="18">
      <c r="A94" s="112"/>
      <c r="B94" s="117"/>
    </row>
    <row r="95" spans="1:2" ht="18">
      <c r="A95" s="112"/>
      <c r="B95" s="117"/>
    </row>
    <row r="96" spans="1:2" ht="18">
      <c r="A96" s="112"/>
      <c r="B96" s="117"/>
    </row>
    <row r="97" spans="1:2" ht="18">
      <c r="A97" s="112"/>
      <c r="B97" s="117"/>
    </row>
    <row r="98" spans="1:2" ht="18">
      <c r="A98" s="112"/>
      <c r="B98" s="117"/>
    </row>
    <row r="99" spans="1:2" ht="18">
      <c r="A99" s="112"/>
      <c r="B99" s="117"/>
    </row>
    <row r="100" spans="1:2" ht="18">
      <c r="A100" s="112"/>
      <c r="B100" s="117"/>
    </row>
    <row r="101" spans="1:2" ht="18">
      <c r="A101" s="112"/>
      <c r="B101" s="117"/>
    </row>
    <row r="102" spans="1:2" ht="18">
      <c r="A102" s="112"/>
      <c r="B102" s="117"/>
    </row>
    <row r="103" spans="1:2" ht="18">
      <c r="A103" s="112"/>
      <c r="B103" s="117"/>
    </row>
    <row r="104" spans="1:2" ht="18">
      <c r="A104" s="112"/>
      <c r="B104" s="117"/>
    </row>
    <row r="105" spans="1:2" ht="18">
      <c r="A105" s="112"/>
      <c r="B105" s="117"/>
    </row>
    <row r="106" spans="1:2" ht="18">
      <c r="A106" s="112"/>
      <c r="B106" s="117"/>
    </row>
    <row r="107" spans="1:2" ht="18">
      <c r="A107" s="112"/>
      <c r="B107" s="117"/>
    </row>
    <row r="108" spans="1:2" ht="18">
      <c r="A108" s="112"/>
      <c r="B108" s="117"/>
    </row>
  </sheetData>
  <sheetProtection/>
  <printOptions/>
  <pageMargins left="0.16" right="0.12" top="0.984251968503937" bottom="0.73" header="0.5118110236220472" footer="0.5118110236220472"/>
  <pageSetup fitToHeight="0" fitToWidth="1" orientation="portrait" paperSize="9" scale="72" r:id="rId1"/>
  <headerFooter alignWithMargins="0">
    <oddFooter>&amp;L&amp;F&amp;CSeite &amp;P von &amp;N&amp;RWiegeliste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14.28125" style="0" customWidth="1"/>
  </cols>
  <sheetData>
    <row r="3" ht="12.75">
      <c r="B3" s="11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  <oleObjects>
    <oleObject progId="AcroExch.Document.7" shapeId="5088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Kolschmann, Andree (EGVS/4);+49-5361-9-45101</dc:creator>
  <cp:keywords/>
  <dc:description/>
  <cp:lastModifiedBy>Diekmann, Thorsten (NB-C)</cp:lastModifiedBy>
  <cp:lastPrinted>2013-03-09T13:58:40Z</cp:lastPrinted>
  <dcterms:created xsi:type="dcterms:W3CDTF">2009-01-29T13:35:27Z</dcterms:created>
  <dcterms:modified xsi:type="dcterms:W3CDTF">2015-01-15T07:40:09Z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-1847351599</vt:r8>
  </property>
  <property fmtid="{D5CDD505-2E9C-101B-9397-08002B2CF9AE}" pid="3" name="_AuthorEmail">
    <vt:lpwstr>andree.kolschmann@volkswagen.de</vt:lpwstr>
  </property>
  <property fmtid="{D5CDD505-2E9C-101B-9397-08002B2CF9AE}" pid="4" name="_AuthorEmailDisplayName">
    <vt:lpwstr>Kolschmann, Andree (EVS/3)</vt:lpwstr>
  </property>
  <property fmtid="{D5CDD505-2E9C-101B-9397-08002B2CF9AE}" pid="5" name="_EmailSubject">
    <vt:lpwstr>verein</vt:lpwstr>
  </property>
</Properties>
</file>